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iel\Dropbox\YEAR END UPDATES\"/>
    </mc:Choice>
  </mc:AlternateContent>
  <xr:revisionPtr revIDLastSave="0" documentId="8_{9E457FAE-525B-4A6D-8C31-E29507FDA48B}" xr6:coauthVersionLast="47" xr6:coauthVersionMax="47" xr10:uidLastSave="{00000000-0000-0000-0000-000000000000}"/>
  <bookViews>
    <workbookView xWindow="-120" yWindow="-120" windowWidth="38640" windowHeight="21390" tabRatio="818" xr2:uid="{00000000-000D-0000-FFFF-FFFF00000000}"/>
  </bookViews>
  <sheets>
    <sheet name="Contents" sheetId="45" r:id="rId1"/>
    <sheet name="I. Rate Reviews Filed" sheetId="27" r:id="rId2"/>
    <sheet name="II. Awarded ROE" sheetId="28" r:id="rId3"/>
    <sheet name="III. Requested ROE" sheetId="30" r:id="rId4"/>
    <sheet name="IV. Regulatory Lag" sheetId="31" r:id="rId5"/>
    <sheet name="V. 10-Year Treasury" sheetId="32" r:id="rId6"/>
    <sheet name="Settings" sheetId="15" state="veryHidden" r:id="rId7"/>
  </sheets>
  <externalReferences>
    <externalReference r:id="rId8"/>
    <externalReference r:id="rId9"/>
    <externalReference r:id="rId10"/>
  </externalReferences>
  <definedNames>
    <definedName name="Date_Business_Segmentation">[1]Settings!$C$7</definedName>
    <definedName name="Date_Current_Year" localSheetId="0">[1]Settings!$C$6</definedName>
    <definedName name="Date_Current_Year">Settings!$C$6</definedName>
    <definedName name="Date_EOP_Current" localSheetId="0">[1]Settings!$F$6</definedName>
    <definedName name="Date_EOP_Current">Settings!$F$6</definedName>
    <definedName name="Date_EOP_Last">[2]Settings!$F$7</definedName>
    <definedName name="Date_Payout_Ratio">[2]Settings!$I$16</definedName>
    <definedName name="I_Rate_Reviews_Source">Settings!$I$21</definedName>
    <definedName name="II_Awarded_ROE_Source">Settings!$I$22</definedName>
    <definedName name="III_Requested_ROE_Source">Settings!$I$23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V_Regulatory_Lag_Source">Settings!$I$24</definedName>
    <definedName name="MMM_YYYY_Label">Settings!$I$30</definedName>
    <definedName name="Month_EOP_Current" localSheetId="0">[1]Settings!$I$9</definedName>
    <definedName name="Month_EOP_Current">Settings!$I$8</definedName>
    <definedName name="Monthly_Yield_Source">Settings!$I$31</definedName>
    <definedName name="Payout_Ratio_Lag">[2]Settings!$F$9</definedName>
    <definedName name="_xlnm.Print_Area" localSheetId="0">Contents!$A$1:$D$51</definedName>
    <definedName name="QQ_YYYY_Label">Settings!$I$20</definedName>
    <definedName name="Quarter_CY_Q1">[2]Settings!$I$11</definedName>
    <definedName name="Quarter_CY_Q2">[2]Settings!$I$12</definedName>
    <definedName name="Quarter_CY_Q3">[2]Settings!$I$13</definedName>
    <definedName name="Quarter_CY_Q4">[2]Settings!$I$14</definedName>
    <definedName name="Quarter_EOP_Current" localSheetId="0">[1]Settings!$I$6</definedName>
    <definedName name="Quarter_EOP_Current">Settings!$I$6</definedName>
    <definedName name="Quarter_EOP_Current_Full" localSheetId="0">[1]Settings!$I$7</definedName>
    <definedName name="Quarter_EOP_Current_Full">Settings!$I$7</definedName>
    <definedName name="Quarter_EOP_Current_Num">Settings!$I$9</definedName>
    <definedName name="Quarter_Year_Qtr">[3]Settings!$I$11</definedName>
    <definedName name="Rate_Case_Sheet">Settings!$I$13</definedName>
    <definedName name="Settings_Columns_Hidden">Settings!$L$6</definedName>
    <definedName name="Settings_Sheets_Convert">Settings!$L$17:$L$22</definedName>
    <definedName name="Settings_Sheets_Delete">Settings!$L$24:$L$31</definedName>
    <definedName name="Settings_Sheets_Hidden">Settings!$L$8:$L$11</definedName>
    <definedName name="Settings_Sheets_VeryHidden">Settings!$L$13:$L$15</definedName>
    <definedName name="Treasury_Sheet">Settings!$I$14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5" l="1"/>
  <c r="I31" i="15"/>
  <c r="I8" i="15" l="1"/>
  <c r="I9" i="15" s="1"/>
  <c r="I6" i="15" l="1"/>
  <c r="I7" i="15" s="1"/>
</calcChain>
</file>

<file path=xl/sharedStrings.xml><?xml version="1.0" encoding="utf-8"?>
<sst xmlns="http://schemas.openxmlformats.org/spreadsheetml/2006/main" count="512" uniqueCount="203">
  <si>
    <t>Go to Contents</t>
  </si>
  <si>
    <t>Quarter</t>
  </si>
  <si>
    <t>Month</t>
  </si>
  <si>
    <t>Named Ranges</t>
  </si>
  <si>
    <t>INPUTS (Update Q1 Only)</t>
  </si>
  <si>
    <t>INPUTS (Update Every Quarter)</t>
  </si>
  <si>
    <t>Formulas (Do Not Change)</t>
  </si>
  <si>
    <t>Date_Current_Year</t>
  </si>
  <si>
    <t>Date_EOP_Current</t>
  </si>
  <si>
    <t>Quarter_EOP_Current</t>
  </si>
  <si>
    <r>
      <t xml:space="preserve">Settings_Columns_Hidden </t>
    </r>
    <r>
      <rPr>
        <b/>
        <vertAlign val="superscript"/>
        <sz val="10"/>
        <rFont val="Calibri"/>
        <family val="2"/>
        <scheme val="minor"/>
      </rPr>
      <t>1</t>
    </r>
  </si>
  <si>
    <t>Quarter_EOP_Current_Full</t>
  </si>
  <si>
    <r>
      <t xml:space="preserve">Settings_Sheets_Hidden </t>
    </r>
    <r>
      <rPr>
        <b/>
        <vertAlign val="superscript"/>
        <sz val="10"/>
        <rFont val="Calibri"/>
        <family val="2"/>
        <scheme val="minor"/>
      </rPr>
      <t>1</t>
    </r>
  </si>
  <si>
    <t>Month_EOP_Current</t>
  </si>
  <si>
    <r>
      <t xml:space="preserve">Settings_Sheets_VeryHidden </t>
    </r>
    <r>
      <rPr>
        <b/>
        <vertAlign val="superscript"/>
        <sz val="10"/>
        <rFont val="Calibri"/>
        <family val="2"/>
        <scheme val="minor"/>
      </rPr>
      <t>1</t>
    </r>
  </si>
  <si>
    <t>Settings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</si>
  <si>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LISTS MUST CONTAIN UNIQUE VALUES</t>
    </r>
  </si>
  <si>
    <r>
      <t xml:space="preserve">Settings_Sheets_Delete </t>
    </r>
    <r>
      <rPr>
        <b/>
        <vertAlign val="superscript"/>
        <sz val="10"/>
        <rFont val="Calibri"/>
        <family val="2"/>
        <scheme val="minor"/>
      </rPr>
      <t>1</t>
    </r>
  </si>
  <si>
    <t>SLIDE 2</t>
  </si>
  <si>
    <t>SLIDE 3</t>
  </si>
  <si>
    <t>II. Average Awarded ROE</t>
  </si>
  <si>
    <t>III. Average Requested ROE</t>
  </si>
  <si>
    <t>IV. Average Regulatory Lag</t>
  </si>
  <si>
    <t>Monthly Yield</t>
  </si>
  <si>
    <t>Source: S&amp;P Global Market Intelligence and EEI Finance Department</t>
  </si>
  <si>
    <t>Awarded ROE</t>
  </si>
  <si>
    <t>Requested ROE</t>
  </si>
  <si>
    <t>Quarterly Report of the U.S. Investor-Owned Electric Utility Industry</t>
  </si>
  <si>
    <t>Contents</t>
  </si>
  <si>
    <t>Financial Analysis Contacts</t>
  </si>
  <si>
    <t>Mark Agnew</t>
  </si>
  <si>
    <t>202-508-5049</t>
  </si>
  <si>
    <t>magnew@eei.org</t>
  </si>
  <si>
    <t>Daniel Foy</t>
  </si>
  <si>
    <t>Director, Financial Analysis</t>
  </si>
  <si>
    <t>202-508-5970</t>
  </si>
  <si>
    <t>dfoy@eei.org</t>
  </si>
  <si>
    <t>Eric Yang</t>
  </si>
  <si>
    <t>Senior Financial Analyst</t>
  </si>
  <si>
    <t>202-508-5529</t>
  </si>
  <si>
    <t>eyang@eei.org</t>
  </si>
  <si>
    <t>Additional Internet Resources</t>
  </si>
  <si>
    <t>Edison Electric Institute (EEI)</t>
  </si>
  <si>
    <t>SLIDE 1</t>
  </si>
  <si>
    <t>Quarter_EOP_Current_Num</t>
  </si>
  <si>
    <t>Rate_Case_Sheet</t>
  </si>
  <si>
    <t>Treasury_Sheet</t>
  </si>
  <si>
    <t>QFUSupport XLAM (Excel Add-in)</t>
  </si>
  <si>
    <t>10-YEAR TREASURY YIELD (MONTHLY)</t>
  </si>
  <si>
    <t>AVERAGE REGULATORY LAG</t>
  </si>
  <si>
    <t>AVERAGE REQUESTED ROE</t>
  </si>
  <si>
    <t>AVERAGE AWARDED ROE</t>
  </si>
  <si>
    <t>Average Regulatory Lag</t>
  </si>
  <si>
    <t>Average Awarded ROE</t>
  </si>
  <si>
    <t>Average Requested ROE</t>
  </si>
  <si>
    <t>Rate Reviews Filed</t>
  </si>
  <si>
    <t>I. Number of Rate Reviews Filed</t>
  </si>
  <si>
    <t>NUMBER OF RATE REVIEWS FILED</t>
  </si>
  <si>
    <t>Reviews Filed</t>
  </si>
  <si>
    <t>V. 10-Year Treasury Yield</t>
  </si>
  <si>
    <t>Months Lag</t>
  </si>
  <si>
    <t>10-Year Treasury Yield</t>
  </si>
  <si>
    <t>SLIDE 4</t>
  </si>
  <si>
    <t>Hide sheets</t>
  </si>
  <si>
    <t>Can Unhide with Visual Basic Editor</t>
  </si>
  <si>
    <t>Delete sheets</t>
  </si>
  <si>
    <r>
      <t xml:space="preserve">Settings_Sheets_Convert </t>
    </r>
    <r>
      <rPr>
        <b/>
        <vertAlign val="superscript"/>
        <sz val="10"/>
        <rFont val="Calibri"/>
        <family val="2"/>
        <scheme val="minor"/>
      </rPr>
      <t>1</t>
    </r>
  </si>
  <si>
    <t>Convert sheets to values</t>
  </si>
  <si>
    <t>I. Rate Reviews Filed</t>
  </si>
  <si>
    <t>II. Awarded ROE</t>
  </si>
  <si>
    <t>III. Requested ROE</t>
  </si>
  <si>
    <t>IV. Regulatory Lag</t>
  </si>
  <si>
    <t>V. 10-Year Treasury</t>
  </si>
  <si>
    <t>Summary</t>
  </si>
  <si>
    <t>Static (Sheet Names)</t>
  </si>
  <si>
    <t>Static (Based on Summary Sheet)</t>
  </si>
  <si>
    <t>I_Rate_Reviews_Source</t>
  </si>
  <si>
    <t>II_Awarded_ROE_Source</t>
  </si>
  <si>
    <t>III_Requested_ROE_Source</t>
  </si>
  <si>
    <t>IV_Regulatory_Lag_Source</t>
  </si>
  <si>
    <t>QQ_YYYY_Label</t>
  </si>
  <si>
    <t>Treasury</t>
  </si>
  <si>
    <t>Static (Based on Treasury Sheet)</t>
  </si>
  <si>
    <t>MMM_YYYY_Label</t>
  </si>
  <si>
    <t>Monthly_Yield_Source</t>
  </si>
  <si>
    <t>Summary!$D$57:$D$153</t>
  </si>
  <si>
    <t>Summary!$G$57:$G$153</t>
  </si>
  <si>
    <t>Summary!$O$57:$O$153</t>
  </si>
  <si>
    <t>Summary!$L$57:$L$153</t>
  </si>
  <si>
    <t>Summary!$H$57:$H$153</t>
  </si>
  <si>
    <t>96 QUARTERS</t>
  </si>
  <si>
    <t>288 MONTHS</t>
  </si>
  <si>
    <t>ONLY UPDATE IF SHEET NAMES ARE CHANGED</t>
  </si>
  <si>
    <t>ONLY UPDATE IF STRUCTURE OF SUMMARY WORKSHEET IS CHANGED</t>
  </si>
  <si>
    <t>ONLY UPDATE IF STRUCTURE OF TREASURY WORKSHEET IS CHANGED</t>
  </si>
  <si>
    <t>2024</t>
  </si>
  <si>
    <t>All Rate Cases DEC24</t>
  </si>
  <si>
    <t>Rate Review 2024 Q4</t>
  </si>
  <si>
    <t xml:space="preserve">I. </t>
  </si>
  <si>
    <t xml:space="preserve">II. </t>
  </si>
  <si>
    <t xml:space="preserve">III. </t>
  </si>
  <si>
    <t xml:space="preserve">IV. </t>
  </si>
  <si>
    <t xml:space="preserve">V. </t>
  </si>
  <si>
    <t>Senior Director, Financial Analysis</t>
  </si>
  <si>
    <t>Contents!E:XFD</t>
  </si>
  <si>
    <t>As of 12/31/2024</t>
  </si>
  <si>
    <t>Q4 2000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</si>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</sst>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"/>
    <numFmt numFmtId="166" formatCode="[$-409]mmm\-yy;@"/>
    <numFmt numFmtId="167" formatCode="0.0%"/>
    <numFmt numFmtId="168" formatCode="mmm\ yyyy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.5"/>
      <color theme="10"/>
      <name val="Arial"/>
      <family val="2"/>
    </font>
    <font>
      <i/>
      <sz val="8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Arial"/>
      <family val="2"/>
    </font>
    <font>
      <sz val="10"/>
      <color theme="4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rgb="FF003366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345680"/>
      <name val="Calibri"/>
      <family val="2"/>
    </font>
    <font>
      <b/>
      <sz val="10"/>
      <color rgb="FF345680"/>
      <name val="Calibri"/>
      <family val="2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sz val="10"/>
      <color theme="0"/>
      <name val="Calibri"/>
      <family val="2"/>
    </font>
    <font>
      <u/>
      <sz val="10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456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43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2" fillId="0" borderId="0" applyNumberFormat="0" applyFill="0" applyBorder="0" applyProtection="0">
      <alignment wrapText="1"/>
    </xf>
    <xf numFmtId="0" fontId="2" fillId="0" borderId="0" applyNumberFormat="0" applyFill="0" applyBorder="0" applyProtection="0">
      <alignment horizontal="justify" vertical="top" wrapText="1"/>
    </xf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Protection="0">
      <alignment horizontal="center"/>
    </xf>
    <xf numFmtId="0" fontId="9" fillId="2" borderId="0" applyNumberFormat="0" applyBorder="0" applyAlignment="0" applyProtection="0"/>
    <xf numFmtId="0" fontId="2" fillId="0" borderId="0" applyNumberFormat="0" applyFont="0" applyFill="0" applyBorder="0" applyProtection="0">
      <alignment horizontal="right"/>
    </xf>
    <xf numFmtId="0" fontId="2" fillId="0" borderId="0" applyNumberFormat="0" applyFont="0" applyFill="0" applyBorder="0" applyProtection="0">
      <alignment horizontal="left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4" borderId="0" applyNumberFormat="0" applyFont="0" applyBorder="0" applyAlignment="0" applyProtection="0"/>
    <xf numFmtId="16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1" applyNumberFormat="0" applyFont="0" applyFill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3" fillId="0" borderId="0"/>
    <xf numFmtId="166" fontId="23" fillId="0" borderId="0"/>
    <xf numFmtId="0" fontId="27" fillId="0" borderId="0"/>
    <xf numFmtId="0" fontId="1" fillId="0" borderId="0"/>
    <xf numFmtId="0" fontId="39" fillId="0" borderId="0" applyNumberFormat="0" applyFill="0" applyBorder="0" applyAlignment="0" applyProtection="0"/>
  </cellStyleXfs>
  <cellXfs count="50">
    <xf numFmtId="0" fontId="0" fillId="0" borderId="0" xfId="0"/>
    <xf numFmtId="0" fontId="14" fillId="0" borderId="0" xfId="37" applyFont="1" applyAlignment="1">
      <alignment vertical="center"/>
    </xf>
    <xf numFmtId="167" fontId="17" fillId="0" borderId="0" xfId="37" applyNumberFormat="1" applyFont="1" applyAlignment="1">
      <alignment horizontal="centerContinuous" vertical="center"/>
    </xf>
    <xf numFmtId="167" fontId="18" fillId="6" borderId="2" xfId="37" applyNumberFormat="1" applyFont="1" applyFill="1" applyBorder="1" applyAlignment="1">
      <alignment horizontal="center" vertical="center"/>
    </xf>
    <xf numFmtId="0" fontId="18" fillId="0" borderId="0" xfId="37" applyFont="1" applyAlignment="1">
      <alignment vertical="center"/>
    </xf>
    <xf numFmtId="49" fontId="21" fillId="5" borderId="5" xfId="37" applyNumberFormat="1" applyFont="1" applyFill="1" applyBorder="1" applyAlignment="1">
      <alignment horizontal="left" vertical="center" indent="1"/>
    </xf>
    <xf numFmtId="14" fontId="21" fillId="5" borderId="5" xfId="37" applyNumberFormat="1" applyFont="1" applyFill="1" applyBorder="1" applyAlignment="1">
      <alignment horizontal="left" vertical="center" indent="1"/>
    </xf>
    <xf numFmtId="14" fontId="18" fillId="11" borderId="5" xfId="37" applyNumberFormat="1" applyFont="1" applyFill="1" applyBorder="1" applyAlignment="1">
      <alignment horizontal="left" vertical="center" indent="1"/>
    </xf>
    <xf numFmtId="49" fontId="21" fillId="0" borderId="5" xfId="37" applyNumberFormat="1" applyFont="1" applyBorder="1" applyAlignment="1">
      <alignment horizontal="left" vertical="center" indent="1"/>
    </xf>
    <xf numFmtId="0" fontId="18" fillId="11" borderId="5" xfId="37" applyFont="1" applyFill="1" applyBorder="1" applyAlignment="1">
      <alignment horizontal="left" vertical="center" indent="1"/>
    </xf>
    <xf numFmtId="49" fontId="21" fillId="0" borderId="6" xfId="37" applyNumberFormat="1" applyFont="1" applyBorder="1" applyAlignment="1">
      <alignment horizontal="left" vertical="center" indent="1"/>
    </xf>
    <xf numFmtId="0" fontId="21" fillId="0" borderId="7" xfId="37" applyFont="1" applyBorder="1" applyAlignment="1">
      <alignment horizontal="left" vertical="center" indent="1"/>
    </xf>
    <xf numFmtId="0" fontId="21" fillId="0" borderId="8" xfId="37" applyFont="1" applyBorder="1" applyAlignment="1">
      <alignment horizontal="left" vertical="center"/>
    </xf>
    <xf numFmtId="0" fontId="24" fillId="0" borderId="0" xfId="37" applyFont="1" applyAlignment="1">
      <alignment vertical="center"/>
    </xf>
    <xf numFmtId="166" fontId="19" fillId="0" borderId="0" xfId="39" applyFont="1" applyAlignment="1">
      <alignment horizontal="left" vertical="center"/>
    </xf>
    <xf numFmtId="166" fontId="26" fillId="0" borderId="0" xfId="37" applyNumberFormat="1" applyFont="1" applyAlignment="1">
      <alignment vertical="center"/>
    </xf>
    <xf numFmtId="0" fontId="18" fillId="6" borderId="2" xfId="37" applyFont="1" applyFill="1" applyBorder="1" applyAlignment="1">
      <alignment horizontal="center" vertical="center"/>
    </xf>
    <xf numFmtId="0" fontId="14" fillId="0" borderId="0" xfId="37" applyFont="1" applyAlignment="1">
      <alignment horizontal="center" vertical="center"/>
    </xf>
    <xf numFmtId="2" fontId="14" fillId="0" borderId="0" xfId="37" applyNumberFormat="1" applyFont="1" applyAlignment="1">
      <alignment horizontal="center" vertical="center"/>
    </xf>
    <xf numFmtId="166" fontId="16" fillId="0" borderId="9" xfId="37" applyNumberFormat="1" applyFont="1" applyBorder="1" applyAlignment="1">
      <alignment vertical="center"/>
    </xf>
    <xf numFmtId="167" fontId="17" fillId="0" borderId="9" xfId="37" applyNumberFormat="1" applyFont="1" applyBorder="1" applyAlignment="1">
      <alignment horizontal="centerContinuous" vertical="center"/>
    </xf>
    <xf numFmtId="166" fontId="29" fillId="0" borderId="0" xfId="37" applyNumberFormat="1" applyFont="1" applyAlignment="1">
      <alignment vertical="center"/>
    </xf>
    <xf numFmtId="0" fontId="30" fillId="0" borderId="0" xfId="37" applyFont="1" applyAlignment="1">
      <alignment vertical="center"/>
    </xf>
    <xf numFmtId="0" fontId="21" fillId="0" borderId="8" xfId="37" applyFont="1" applyBorder="1" applyAlignment="1">
      <alignment horizontal="left" vertical="center" indent="1"/>
    </xf>
    <xf numFmtId="168" fontId="14" fillId="0" borderId="3" xfId="37" applyNumberFormat="1" applyFont="1" applyBorder="1" applyAlignment="1">
      <alignment horizontal="center" vertical="center"/>
    </xf>
    <xf numFmtId="2" fontId="14" fillId="0" borderId="3" xfId="37" applyNumberFormat="1" applyFont="1" applyBorder="1" applyAlignment="1">
      <alignment horizontal="center" vertical="center"/>
    </xf>
    <xf numFmtId="0" fontId="14" fillId="0" borderId="3" xfId="37" applyFont="1" applyBorder="1" applyAlignment="1">
      <alignment horizontal="center" vertical="center"/>
    </xf>
    <xf numFmtId="0" fontId="32" fillId="12" borderId="0" xfId="41" applyFont="1" applyFill="1" applyAlignment="1">
      <alignment horizontal="left" vertical="center"/>
    </xf>
    <xf numFmtId="0" fontId="32" fillId="0" borderId="0" xfId="41" applyFont="1" applyAlignment="1">
      <alignment horizontal="left" vertical="center"/>
    </xf>
    <xf numFmtId="0" fontId="34" fillId="0" borderId="0" xfId="41" applyFont="1" applyAlignment="1">
      <alignment horizontal="left" vertical="center"/>
    </xf>
    <xf numFmtId="0" fontId="32" fillId="12" borderId="10" xfId="41" applyFont="1" applyFill="1" applyBorder="1" applyAlignment="1">
      <alignment horizontal="left" vertical="center"/>
    </xf>
    <xf numFmtId="0" fontId="32" fillId="12" borderId="11" xfId="41" applyFont="1" applyFill="1" applyBorder="1" applyAlignment="1">
      <alignment horizontal="left" vertical="center"/>
    </xf>
    <xf numFmtId="0" fontId="36" fillId="12" borderId="0" xfId="41" applyFont="1" applyFill="1" applyAlignment="1">
      <alignment horizontal="left" vertical="center"/>
    </xf>
    <xf numFmtId="0" fontId="38" fillId="12" borderId="0" xfId="41" applyFont="1" applyFill="1" applyAlignment="1">
      <alignment horizontal="left" vertical="center"/>
    </xf>
    <xf numFmtId="0" fontId="28" fillId="12" borderId="0" xfId="36" applyFont="1" applyFill="1" applyAlignment="1">
      <alignment horizontal="left" vertical="center"/>
    </xf>
    <xf numFmtId="0" fontId="33" fillId="0" borderId="0" xfId="41" applyFont="1" applyAlignment="1">
      <alignment horizontal="left" vertical="center"/>
    </xf>
    <xf numFmtId="0" fontId="35" fillId="12" borderId="10" xfId="41" applyFont="1" applyFill="1" applyBorder="1" applyAlignment="1">
      <alignment horizontal="left" vertical="center"/>
    </xf>
    <xf numFmtId="0" fontId="35" fillId="12" borderId="11" xfId="41" applyFont="1" applyFill="1" applyBorder="1" applyAlignment="1">
      <alignment horizontal="left" vertical="center"/>
    </xf>
    <xf numFmtId="0" fontId="37" fillId="12" borderId="0" xfId="41" applyFont="1" applyFill="1" applyAlignment="1">
      <alignment horizontal="left" vertical="center" indent="1"/>
    </xf>
    <xf numFmtId="0" fontId="36" fillId="12" borderId="0" xfId="41" applyFont="1" applyFill="1" applyAlignment="1">
      <alignment horizontal="left" vertical="center"/>
    </xf>
    <xf numFmtId="0" fontId="36" fillId="12" borderId="0" xfId="42" applyNumberFormat="1" applyFont="1" applyFill="1" applyAlignment="1">
      <alignment horizontal="left" vertical="center"/>
    </xf>
    <xf numFmtId="0" fontId="13" fillId="0" borderId="0" xfId="21" applyFont="1" applyBorder="1" applyAlignment="1" applyProtection="1">
      <alignment vertical="center"/>
    </xf>
    <xf numFmtId="0" fontId="2" fillId="0" borderId="0" xfId="37" applyAlignment="1">
      <alignment vertical="center"/>
    </xf>
    <xf numFmtId="166" fontId="31" fillId="6" borderId="2" xfId="37" applyNumberFormat="1" applyFont="1" applyFill="1" applyBorder="1" applyAlignment="1">
      <alignment horizontal="center" vertical="center"/>
    </xf>
    <xf numFmtId="0" fontId="14" fillId="0" borderId="0" xfId="37" applyFont="1" applyAlignment="1">
      <alignment horizontal="right" vertical="center"/>
    </xf>
    <xf numFmtId="0" fontId="20" fillId="7" borderId="4" xfId="37" applyFont="1" applyFill="1" applyBorder="1" applyAlignment="1">
      <alignment horizontal="center" vertical="center"/>
    </xf>
    <xf numFmtId="0" fontId="20" fillId="7" borderId="0" xfId="37" applyFont="1" applyFill="1" applyAlignment="1">
      <alignment horizontal="center" vertical="center"/>
    </xf>
    <xf numFmtId="0" fontId="20" fillId="8" borderId="5" xfId="27" applyFont="1" applyFill="1" applyBorder="1" applyAlignment="1">
      <alignment horizontal="center" vertical="center"/>
    </xf>
    <xf numFmtId="0" fontId="20" fillId="9" borderId="5" xfId="27" applyFont="1" applyFill="1" applyBorder="1" applyAlignment="1">
      <alignment horizontal="center" vertical="center"/>
    </xf>
    <xf numFmtId="0" fontId="20" fillId="10" borderId="5" xfId="27" applyFont="1" applyFill="1" applyBorder="1" applyAlignment="1">
      <alignment horizontal="center" vertical="center"/>
    </xf>
  </cellXfs>
  <cellStyles count="43">
    <cellStyle name="Comma 2" xfId="22" xr:uid="{00000000-0005-0000-0000-000000000000}"/>
    <cellStyle name="Comma 2 2" xfId="23" xr:uid="{00000000-0005-0000-0000-000001000000}"/>
    <cellStyle name="Currency 2" xfId="24" xr:uid="{00000000-0005-0000-0000-000002000000}"/>
    <cellStyle name="Currency 2 2" xfId="25" xr:uid="{00000000-0005-0000-0000-000003000000}"/>
    <cellStyle name="Currency 3" xfId="26" xr:uid="{00000000-0005-0000-0000-000004000000}"/>
    <cellStyle name="HeadlineStyle" xfId="3" xr:uid="{00000000-0005-0000-0000-000005000000}"/>
    <cellStyle name="HeadlineStyleJustified" xfId="4" xr:uid="{00000000-0005-0000-0000-000006000000}"/>
    <cellStyle name="Hyperlink" xfId="36" builtinId="8"/>
    <cellStyle name="Hyperlink 2" xfId="21" xr:uid="{00000000-0005-0000-0000-000008000000}"/>
    <cellStyle name="Hyperlink 3" xfId="42" xr:uid="{46D74CBA-60E2-4E86-BBC6-C340E6591DA1}"/>
    <cellStyle name="Normal" xfId="0" builtinId="0"/>
    <cellStyle name="Normal 10" xfId="37" xr:uid="{B1B1D8B5-48B3-469D-BF87-5586757894AA}"/>
    <cellStyle name="Normal 2" xfId="1" xr:uid="{00000000-0005-0000-0000-00000A000000}"/>
    <cellStyle name="Normal 2 2" xfId="27" xr:uid="{00000000-0005-0000-0000-00000B000000}"/>
    <cellStyle name="Normal 2 3" xfId="28" xr:uid="{00000000-0005-0000-0000-00000C000000}"/>
    <cellStyle name="Normal 2 4" xfId="40" xr:uid="{B8436114-5B2A-4568-BD23-727FE8AA8BDE}"/>
    <cellStyle name="Normal 3" xfId="29" xr:uid="{00000000-0005-0000-0000-00000D000000}"/>
    <cellStyle name="Normal 4" xfId="30" xr:uid="{00000000-0005-0000-0000-00000E000000}"/>
    <cellStyle name="Normal 5" xfId="31" xr:uid="{00000000-0005-0000-0000-00000F000000}"/>
    <cellStyle name="Normal 6" xfId="32" xr:uid="{00000000-0005-0000-0000-000010000000}"/>
    <cellStyle name="Normal 7" xfId="38" xr:uid="{9959E3BE-91FE-41A7-A943-ACE4177CFD49}"/>
    <cellStyle name="Normal 8" xfId="39" xr:uid="{DCDC1AD0-D68B-4A24-8620-D12A85A34E73}"/>
    <cellStyle name="Normal 9" xfId="41" xr:uid="{A6237C1C-2E7E-4CAB-AE18-087BF5278D6F}"/>
    <cellStyle name="Percent 2" xfId="33" xr:uid="{00000000-0005-0000-0000-000011000000}"/>
    <cellStyle name="Percent 2 2" xfId="34" xr:uid="{00000000-0005-0000-0000-000012000000}"/>
    <cellStyle name="Percent 3" xfId="35" xr:uid="{00000000-0005-0000-0000-000013000000}"/>
    <cellStyle name="Style 21" xfId="5" xr:uid="{00000000-0005-0000-0000-000014000000}"/>
    <cellStyle name="Style 22" xfId="6" xr:uid="{00000000-0005-0000-0000-000015000000}"/>
    <cellStyle name="Style 23" xfId="7" xr:uid="{00000000-0005-0000-0000-000016000000}"/>
    <cellStyle name="Style 24" xfId="8" xr:uid="{00000000-0005-0000-0000-000017000000}"/>
    <cellStyle name="Style 25" xfId="9" xr:uid="{00000000-0005-0000-0000-000018000000}"/>
    <cellStyle name="Style 26" xfId="2" xr:uid="{00000000-0005-0000-0000-000019000000}"/>
    <cellStyle name="Style 27" xfId="10" xr:uid="{00000000-0005-0000-0000-00001A000000}"/>
    <cellStyle name="Style 28" xfId="11" xr:uid="{00000000-0005-0000-0000-00001B000000}"/>
    <cellStyle name="Style 29" xfId="12" xr:uid="{00000000-0005-0000-0000-00001C000000}"/>
    <cellStyle name="Style 30" xfId="13" xr:uid="{00000000-0005-0000-0000-00001D000000}"/>
    <cellStyle name="Style 31" xfId="14" xr:uid="{00000000-0005-0000-0000-00001E000000}"/>
    <cellStyle name="Style 32" xfId="15" xr:uid="{00000000-0005-0000-0000-00001F000000}"/>
    <cellStyle name="Style 33" xfId="16" xr:uid="{00000000-0005-0000-0000-000020000000}"/>
    <cellStyle name="Style 34" xfId="17" xr:uid="{00000000-0005-0000-0000-000021000000}"/>
    <cellStyle name="Style 35" xfId="18" xr:uid="{00000000-0005-0000-0000-000022000000}"/>
    <cellStyle name="Style 36" xfId="19" xr:uid="{00000000-0005-0000-0000-000023000000}"/>
    <cellStyle name="Style 39" xfId="20" xr:uid="{00000000-0005-0000-0000-000024000000}"/>
  </cellStyles>
  <dxfs count="0"/>
  <tableStyles count="0" defaultTableStyle="TableStyleMedium2" defaultPivotStyle="PivotStyleLight16"/>
  <colors>
    <mruColors>
      <color rgb="FF345680"/>
      <color rgb="FF003366"/>
      <color rgb="FF000000"/>
      <color rgb="FF7F7F7F"/>
      <color rgb="FF948A54"/>
      <color rgb="FF376092"/>
      <color rgb="FF66CCFF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84782087846237E-2"/>
          <c:y val="5.805239051000978E-2"/>
          <c:w val="0.86479811775240623"/>
          <c:h val="0.74714137203437803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3366"/>
              </a:solidFill>
              <a:round/>
            </a:ln>
            <a:effectLst/>
          </c:spPr>
          <c:marker>
            <c:symbol val="none"/>
          </c:marker>
          <c:cat>
            <c:strRef>
              <c:f>'I. Rate Reviews Filed'!$C$27:$C$123</c:f>
              <c:strCache>
                <c:ptCount val="97"/>
                <c:pt idx="0">
                  <c:v>Q4 2000</c:v>
                </c:pt>
                <c:pt idx="1">
                  <c:v>Q1 2001</c:v>
                </c:pt>
                <c:pt idx="2">
                  <c:v>Q2 2001</c:v>
                </c:pt>
                <c:pt idx="3">
                  <c:v>Q3 2001</c:v>
                </c:pt>
                <c:pt idx="4">
                  <c:v>Q4 2001</c:v>
                </c:pt>
                <c:pt idx="5">
                  <c:v>Q1 2002</c:v>
                </c:pt>
                <c:pt idx="6">
                  <c:v>Q2 2002</c:v>
                </c:pt>
                <c:pt idx="7">
                  <c:v>Q3 2002</c:v>
                </c:pt>
                <c:pt idx="8">
                  <c:v>Q4 2002</c:v>
                </c:pt>
                <c:pt idx="9">
                  <c:v>Q1 2003</c:v>
                </c:pt>
                <c:pt idx="10">
                  <c:v>Q2 2003</c:v>
                </c:pt>
                <c:pt idx="11">
                  <c:v>Q3 2003</c:v>
                </c:pt>
                <c:pt idx="12">
                  <c:v>Q4 2003</c:v>
                </c:pt>
                <c:pt idx="13">
                  <c:v>Q1 2004</c:v>
                </c:pt>
                <c:pt idx="14">
                  <c:v>Q2 2004</c:v>
                </c:pt>
                <c:pt idx="15">
                  <c:v>Q3 2004</c:v>
                </c:pt>
                <c:pt idx="16">
                  <c:v>Q4 2004</c:v>
                </c:pt>
                <c:pt idx="17">
                  <c:v>Q1 2005</c:v>
                </c:pt>
                <c:pt idx="18">
                  <c:v>Q2 2005</c:v>
                </c:pt>
                <c:pt idx="19">
                  <c:v>Q3 2005</c:v>
                </c:pt>
                <c:pt idx="20">
                  <c:v>Q4 2005</c:v>
                </c:pt>
                <c:pt idx="21">
                  <c:v>Q1 2006</c:v>
                </c:pt>
                <c:pt idx="22">
                  <c:v>Q2 2006</c:v>
                </c:pt>
                <c:pt idx="23">
                  <c:v>Q3 2006</c:v>
                </c:pt>
                <c:pt idx="24">
                  <c:v>Q4 2006</c:v>
                </c:pt>
                <c:pt idx="25">
                  <c:v>Q1 2007</c:v>
                </c:pt>
                <c:pt idx="26">
                  <c:v>Q2 2007</c:v>
                </c:pt>
                <c:pt idx="27">
                  <c:v>Q3 2007</c:v>
                </c:pt>
                <c:pt idx="28">
                  <c:v>Q4 2007</c:v>
                </c:pt>
                <c:pt idx="29">
                  <c:v>Q1 2008</c:v>
                </c:pt>
                <c:pt idx="30">
                  <c:v>Q2 2008</c:v>
                </c:pt>
                <c:pt idx="31">
                  <c:v>Q3 2008</c:v>
                </c:pt>
                <c:pt idx="32">
                  <c:v>Q4 2008</c:v>
                </c:pt>
                <c:pt idx="33">
                  <c:v>Q1 2009</c:v>
                </c:pt>
                <c:pt idx="34">
                  <c:v>Q2 2009</c:v>
                </c:pt>
                <c:pt idx="35">
                  <c:v>Q3 2009</c:v>
                </c:pt>
                <c:pt idx="36">
                  <c:v>Q4 2009</c:v>
                </c:pt>
                <c:pt idx="37">
                  <c:v>Q1 2010</c:v>
                </c:pt>
                <c:pt idx="38">
                  <c:v>Q2 2010</c:v>
                </c:pt>
                <c:pt idx="39">
                  <c:v>Q3 2010</c:v>
                </c:pt>
                <c:pt idx="40">
                  <c:v>Q4 2010</c:v>
                </c:pt>
                <c:pt idx="41">
                  <c:v>Q1 2011</c:v>
                </c:pt>
                <c:pt idx="42">
                  <c:v>Q2 2011</c:v>
                </c:pt>
                <c:pt idx="43">
                  <c:v>Q3 2011</c:v>
                </c:pt>
                <c:pt idx="44">
                  <c:v>Q4 2011</c:v>
                </c:pt>
                <c:pt idx="45">
                  <c:v>Q1 2012</c:v>
                </c:pt>
                <c:pt idx="46">
                  <c:v>Q2 2012</c:v>
                </c:pt>
                <c:pt idx="47">
                  <c:v>Q3 2012</c:v>
                </c:pt>
                <c:pt idx="48">
                  <c:v>Q4 2012</c:v>
                </c:pt>
                <c:pt idx="49">
                  <c:v>Q1 2013</c:v>
                </c:pt>
                <c:pt idx="50">
                  <c:v>Q2 2013</c:v>
                </c:pt>
                <c:pt idx="51">
                  <c:v>Q3 2013</c:v>
                </c:pt>
                <c:pt idx="52">
                  <c:v>Q4 2013</c:v>
                </c:pt>
                <c:pt idx="53">
                  <c:v>Q1 2014</c:v>
                </c:pt>
                <c:pt idx="54">
                  <c:v>Q2 2014</c:v>
                </c:pt>
                <c:pt idx="55">
                  <c:v>Q3 2014</c:v>
                </c:pt>
                <c:pt idx="56">
                  <c:v>Q4 2014</c:v>
                </c:pt>
                <c:pt idx="57">
                  <c:v>Q1 2015</c:v>
                </c:pt>
                <c:pt idx="58">
                  <c:v>Q2 2015</c:v>
                </c:pt>
                <c:pt idx="59">
                  <c:v>Q3 2015</c:v>
                </c:pt>
                <c:pt idx="60">
                  <c:v>Q4 2015</c:v>
                </c:pt>
                <c:pt idx="61">
                  <c:v>Q1 2016</c:v>
                </c:pt>
                <c:pt idx="62">
                  <c:v>Q2 2016</c:v>
                </c:pt>
                <c:pt idx="63">
                  <c:v>Q3 2016</c:v>
                </c:pt>
                <c:pt idx="64">
                  <c:v>Q4 2016</c:v>
                </c:pt>
                <c:pt idx="65">
                  <c:v>Q1 2017</c:v>
                </c:pt>
                <c:pt idx="66">
                  <c:v>Q2 2017</c:v>
                </c:pt>
                <c:pt idx="67">
                  <c:v>Q3 2017</c:v>
                </c:pt>
                <c:pt idx="68">
                  <c:v>Q4 2017</c:v>
                </c:pt>
                <c:pt idx="69">
                  <c:v>Q1 2018</c:v>
                </c:pt>
                <c:pt idx="70">
                  <c:v>Q2 2018</c:v>
                </c:pt>
                <c:pt idx="71">
                  <c:v>Q3 2018</c:v>
                </c:pt>
                <c:pt idx="72">
                  <c:v>Q4 2018</c:v>
                </c:pt>
                <c:pt idx="73">
                  <c:v>Q1 2019</c:v>
                </c:pt>
                <c:pt idx="74">
                  <c:v>Q2 2019</c:v>
                </c:pt>
                <c:pt idx="75">
                  <c:v>Q3 2019</c:v>
                </c:pt>
                <c:pt idx="76">
                  <c:v>Q4 2019</c:v>
                </c:pt>
                <c:pt idx="77">
                  <c:v>Q1 2020</c:v>
                </c:pt>
                <c:pt idx="78">
                  <c:v>Q2 2020</c:v>
                </c:pt>
                <c:pt idx="79">
                  <c:v>Q3 2020</c:v>
                </c:pt>
                <c:pt idx="80">
                  <c:v>Q4 2020</c:v>
                </c:pt>
                <c:pt idx="81">
                  <c:v>Q1 2021</c:v>
                </c:pt>
                <c:pt idx="82">
                  <c:v>Q2 2021</c:v>
                </c:pt>
                <c:pt idx="83">
                  <c:v>Q3 2021</c:v>
                </c:pt>
                <c:pt idx="84">
                  <c:v>Q4 2021</c:v>
                </c:pt>
                <c:pt idx="85">
                  <c:v>Q1 2022</c:v>
                </c:pt>
                <c:pt idx="86">
                  <c:v>Q2 2022</c:v>
                </c:pt>
                <c:pt idx="87">
                  <c:v>Q3 2022</c:v>
                </c:pt>
                <c:pt idx="88">
                  <c:v>Q4 2022</c:v>
                </c:pt>
                <c:pt idx="89">
                  <c:v>Q1 2023</c:v>
                </c:pt>
                <c:pt idx="90">
                  <c:v>Q2 2023</c:v>
                </c:pt>
                <c:pt idx="91">
                  <c:v>Q3 2023</c:v>
                </c:pt>
                <c:pt idx="92">
                  <c:v>Q4 2023</c:v>
                </c:pt>
                <c:pt idx="93">
                  <c:v>Q1 2024</c:v>
                </c:pt>
                <c:pt idx="94">
                  <c:v>Q2 2024</c:v>
                </c:pt>
                <c:pt idx="95">
                  <c:v>Q3 2024</c:v>
                </c:pt>
                <c:pt idx="96">
                  <c:v>Q4 2024</c:v>
                </c:pt>
              </c:strCache>
            </c:strRef>
          </c:cat>
          <c:val>
            <c:numRef>
              <c:f>'I. Rate Reviews Filed'!$D$27:$D$123</c:f>
              <c:numCache>
                <c:formatCode>General</c:formatCode>
                <c:ptCount val="9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9</c:v>
                </c:pt>
                <c:pt idx="11">
                  <c:v>5</c:v>
                </c:pt>
                <c:pt idx="12">
                  <c:v>10</c:v>
                </c:pt>
                <c:pt idx="13">
                  <c:v>5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12</c:v>
                </c:pt>
                <c:pt idx="19">
                  <c:v>9</c:v>
                </c:pt>
                <c:pt idx="20">
                  <c:v>11</c:v>
                </c:pt>
                <c:pt idx="21">
                  <c:v>12</c:v>
                </c:pt>
                <c:pt idx="22">
                  <c:v>15</c:v>
                </c:pt>
                <c:pt idx="23">
                  <c:v>8</c:v>
                </c:pt>
                <c:pt idx="24">
                  <c:v>13</c:v>
                </c:pt>
                <c:pt idx="25">
                  <c:v>10</c:v>
                </c:pt>
                <c:pt idx="26">
                  <c:v>16</c:v>
                </c:pt>
                <c:pt idx="27">
                  <c:v>12</c:v>
                </c:pt>
                <c:pt idx="28">
                  <c:v>11</c:v>
                </c:pt>
                <c:pt idx="29">
                  <c:v>9</c:v>
                </c:pt>
                <c:pt idx="30">
                  <c:v>13</c:v>
                </c:pt>
                <c:pt idx="31">
                  <c:v>23</c:v>
                </c:pt>
                <c:pt idx="32">
                  <c:v>7</c:v>
                </c:pt>
                <c:pt idx="33">
                  <c:v>14</c:v>
                </c:pt>
                <c:pt idx="34">
                  <c:v>25</c:v>
                </c:pt>
                <c:pt idx="35">
                  <c:v>17</c:v>
                </c:pt>
                <c:pt idx="36">
                  <c:v>14</c:v>
                </c:pt>
                <c:pt idx="37">
                  <c:v>17</c:v>
                </c:pt>
                <c:pt idx="38">
                  <c:v>23</c:v>
                </c:pt>
                <c:pt idx="39">
                  <c:v>13</c:v>
                </c:pt>
                <c:pt idx="40">
                  <c:v>8</c:v>
                </c:pt>
                <c:pt idx="41">
                  <c:v>11</c:v>
                </c:pt>
                <c:pt idx="42">
                  <c:v>18</c:v>
                </c:pt>
                <c:pt idx="43">
                  <c:v>16</c:v>
                </c:pt>
                <c:pt idx="44">
                  <c:v>10</c:v>
                </c:pt>
                <c:pt idx="45">
                  <c:v>20</c:v>
                </c:pt>
                <c:pt idx="46">
                  <c:v>20</c:v>
                </c:pt>
                <c:pt idx="47">
                  <c:v>10</c:v>
                </c:pt>
                <c:pt idx="48">
                  <c:v>15</c:v>
                </c:pt>
                <c:pt idx="49">
                  <c:v>21</c:v>
                </c:pt>
                <c:pt idx="50">
                  <c:v>19</c:v>
                </c:pt>
                <c:pt idx="51">
                  <c:v>4</c:v>
                </c:pt>
                <c:pt idx="52">
                  <c:v>13</c:v>
                </c:pt>
                <c:pt idx="53">
                  <c:v>9</c:v>
                </c:pt>
                <c:pt idx="54">
                  <c:v>26</c:v>
                </c:pt>
                <c:pt idx="55">
                  <c:v>9</c:v>
                </c:pt>
                <c:pt idx="56">
                  <c:v>17</c:v>
                </c:pt>
                <c:pt idx="57">
                  <c:v>10</c:v>
                </c:pt>
                <c:pt idx="58">
                  <c:v>24</c:v>
                </c:pt>
                <c:pt idx="59">
                  <c:v>7</c:v>
                </c:pt>
                <c:pt idx="60">
                  <c:v>15</c:v>
                </c:pt>
                <c:pt idx="61">
                  <c:v>15</c:v>
                </c:pt>
                <c:pt idx="62">
                  <c:v>29</c:v>
                </c:pt>
                <c:pt idx="63">
                  <c:v>13</c:v>
                </c:pt>
                <c:pt idx="64">
                  <c:v>22</c:v>
                </c:pt>
                <c:pt idx="65">
                  <c:v>11</c:v>
                </c:pt>
                <c:pt idx="66">
                  <c:v>23</c:v>
                </c:pt>
                <c:pt idx="67">
                  <c:v>18</c:v>
                </c:pt>
                <c:pt idx="68">
                  <c:v>14</c:v>
                </c:pt>
                <c:pt idx="69">
                  <c:v>15</c:v>
                </c:pt>
                <c:pt idx="70">
                  <c:v>20</c:v>
                </c:pt>
                <c:pt idx="71">
                  <c:v>19</c:v>
                </c:pt>
                <c:pt idx="72">
                  <c:v>17</c:v>
                </c:pt>
                <c:pt idx="73">
                  <c:v>11</c:v>
                </c:pt>
                <c:pt idx="74">
                  <c:v>33</c:v>
                </c:pt>
                <c:pt idx="75">
                  <c:v>19</c:v>
                </c:pt>
                <c:pt idx="76">
                  <c:v>13</c:v>
                </c:pt>
                <c:pt idx="77">
                  <c:v>9</c:v>
                </c:pt>
                <c:pt idx="78">
                  <c:v>18</c:v>
                </c:pt>
                <c:pt idx="79">
                  <c:v>13</c:v>
                </c:pt>
                <c:pt idx="80">
                  <c:v>23</c:v>
                </c:pt>
                <c:pt idx="81">
                  <c:v>21</c:v>
                </c:pt>
                <c:pt idx="82">
                  <c:v>28</c:v>
                </c:pt>
                <c:pt idx="83">
                  <c:v>20</c:v>
                </c:pt>
                <c:pt idx="84">
                  <c:v>14</c:v>
                </c:pt>
                <c:pt idx="85">
                  <c:v>16</c:v>
                </c:pt>
                <c:pt idx="86">
                  <c:v>30</c:v>
                </c:pt>
                <c:pt idx="87">
                  <c:v>21</c:v>
                </c:pt>
                <c:pt idx="88">
                  <c:v>22</c:v>
                </c:pt>
                <c:pt idx="89">
                  <c:v>23</c:v>
                </c:pt>
                <c:pt idx="90">
                  <c:v>26</c:v>
                </c:pt>
                <c:pt idx="91">
                  <c:v>13</c:v>
                </c:pt>
                <c:pt idx="92">
                  <c:v>19</c:v>
                </c:pt>
                <c:pt idx="93">
                  <c:v>25</c:v>
                </c:pt>
                <c:pt idx="94">
                  <c:v>29</c:v>
                </c:pt>
                <c:pt idx="95">
                  <c:v>11</c:v>
                </c:pt>
                <c:pt idx="9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E-460C-8D88-54597D91C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624848"/>
        <c:axId val="346623888"/>
      </c:lineChart>
      <c:dateAx>
        <c:axId val="34662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46623888"/>
        <c:crosses val="autoZero"/>
        <c:auto val="0"/>
        <c:lblOffset val="100"/>
        <c:baseTimeUnit val="days"/>
        <c:majorUnit val="8"/>
        <c:minorUnit val="8"/>
      </c:dateAx>
      <c:valAx>
        <c:axId val="34662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4662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3366"/>
              </a:solidFill>
              <a:round/>
            </a:ln>
            <a:effectLst/>
          </c:spPr>
          <c:marker>
            <c:symbol val="none"/>
          </c:marker>
          <c:cat>
            <c:strRef>
              <c:f>'II. Awarded ROE'!$C$27:$C$123</c:f>
              <c:strCache>
                <c:ptCount val="97"/>
                <c:pt idx="0">
                  <c:v>Q4 2000</c:v>
                </c:pt>
                <c:pt idx="1">
                  <c:v>Q1 2001</c:v>
                </c:pt>
                <c:pt idx="2">
                  <c:v>Q2 2001</c:v>
                </c:pt>
                <c:pt idx="3">
                  <c:v>Q3 2001</c:v>
                </c:pt>
                <c:pt idx="4">
                  <c:v>Q4 2001</c:v>
                </c:pt>
                <c:pt idx="5">
                  <c:v>Q1 2002</c:v>
                </c:pt>
                <c:pt idx="6">
                  <c:v>Q2 2002</c:v>
                </c:pt>
                <c:pt idx="7">
                  <c:v>Q3 2002</c:v>
                </c:pt>
                <c:pt idx="8">
                  <c:v>Q4 2002</c:v>
                </c:pt>
                <c:pt idx="9">
                  <c:v>Q1 2003</c:v>
                </c:pt>
                <c:pt idx="10">
                  <c:v>Q2 2003</c:v>
                </c:pt>
                <c:pt idx="11">
                  <c:v>Q3 2003</c:v>
                </c:pt>
                <c:pt idx="12">
                  <c:v>Q4 2003</c:v>
                </c:pt>
                <c:pt idx="13">
                  <c:v>Q1 2004</c:v>
                </c:pt>
                <c:pt idx="14">
                  <c:v>Q2 2004</c:v>
                </c:pt>
                <c:pt idx="15">
                  <c:v>Q3 2004</c:v>
                </c:pt>
                <c:pt idx="16">
                  <c:v>Q4 2004</c:v>
                </c:pt>
                <c:pt idx="17">
                  <c:v>Q1 2005</c:v>
                </c:pt>
                <c:pt idx="18">
                  <c:v>Q2 2005</c:v>
                </c:pt>
                <c:pt idx="19">
                  <c:v>Q3 2005</c:v>
                </c:pt>
                <c:pt idx="20">
                  <c:v>Q4 2005</c:v>
                </c:pt>
                <c:pt idx="21">
                  <c:v>Q1 2006</c:v>
                </c:pt>
                <c:pt idx="22">
                  <c:v>Q2 2006</c:v>
                </c:pt>
                <c:pt idx="23">
                  <c:v>Q3 2006</c:v>
                </c:pt>
                <c:pt idx="24">
                  <c:v>Q4 2006</c:v>
                </c:pt>
                <c:pt idx="25">
                  <c:v>Q1 2007</c:v>
                </c:pt>
                <c:pt idx="26">
                  <c:v>Q2 2007</c:v>
                </c:pt>
                <c:pt idx="27">
                  <c:v>Q3 2007</c:v>
                </c:pt>
                <c:pt idx="28">
                  <c:v>Q4 2007</c:v>
                </c:pt>
                <c:pt idx="29">
                  <c:v>Q1 2008</c:v>
                </c:pt>
                <c:pt idx="30">
                  <c:v>Q2 2008</c:v>
                </c:pt>
                <c:pt idx="31">
                  <c:v>Q3 2008</c:v>
                </c:pt>
                <c:pt idx="32">
                  <c:v>Q4 2008</c:v>
                </c:pt>
                <c:pt idx="33">
                  <c:v>Q1 2009</c:v>
                </c:pt>
                <c:pt idx="34">
                  <c:v>Q2 2009</c:v>
                </c:pt>
                <c:pt idx="35">
                  <c:v>Q3 2009</c:v>
                </c:pt>
                <c:pt idx="36">
                  <c:v>Q4 2009</c:v>
                </c:pt>
                <c:pt idx="37">
                  <c:v>Q1 2010</c:v>
                </c:pt>
                <c:pt idx="38">
                  <c:v>Q2 2010</c:v>
                </c:pt>
                <c:pt idx="39">
                  <c:v>Q3 2010</c:v>
                </c:pt>
                <c:pt idx="40">
                  <c:v>Q4 2010</c:v>
                </c:pt>
                <c:pt idx="41">
                  <c:v>Q1 2011</c:v>
                </c:pt>
                <c:pt idx="42">
                  <c:v>Q2 2011</c:v>
                </c:pt>
                <c:pt idx="43">
                  <c:v>Q3 2011</c:v>
                </c:pt>
                <c:pt idx="44">
                  <c:v>Q4 2011</c:v>
                </c:pt>
                <c:pt idx="45">
                  <c:v>Q1 2012</c:v>
                </c:pt>
                <c:pt idx="46">
                  <c:v>Q2 2012</c:v>
                </c:pt>
                <c:pt idx="47">
                  <c:v>Q3 2012</c:v>
                </c:pt>
                <c:pt idx="48">
                  <c:v>Q4 2012</c:v>
                </c:pt>
                <c:pt idx="49">
                  <c:v>Q1 2013</c:v>
                </c:pt>
                <c:pt idx="50">
                  <c:v>Q2 2013</c:v>
                </c:pt>
                <c:pt idx="51">
                  <c:v>Q3 2013</c:v>
                </c:pt>
                <c:pt idx="52">
                  <c:v>Q4 2013</c:v>
                </c:pt>
                <c:pt idx="53">
                  <c:v>Q1 2014</c:v>
                </c:pt>
                <c:pt idx="54">
                  <c:v>Q2 2014</c:v>
                </c:pt>
                <c:pt idx="55">
                  <c:v>Q3 2014</c:v>
                </c:pt>
                <c:pt idx="56">
                  <c:v>Q4 2014</c:v>
                </c:pt>
                <c:pt idx="57">
                  <c:v>Q1 2015</c:v>
                </c:pt>
                <c:pt idx="58">
                  <c:v>Q2 2015</c:v>
                </c:pt>
                <c:pt idx="59">
                  <c:v>Q3 2015</c:v>
                </c:pt>
                <c:pt idx="60">
                  <c:v>Q4 2015</c:v>
                </c:pt>
                <c:pt idx="61">
                  <c:v>Q1 2016</c:v>
                </c:pt>
                <c:pt idx="62">
                  <c:v>Q2 2016</c:v>
                </c:pt>
                <c:pt idx="63">
                  <c:v>Q3 2016</c:v>
                </c:pt>
                <c:pt idx="64">
                  <c:v>Q4 2016</c:v>
                </c:pt>
                <c:pt idx="65">
                  <c:v>Q1 2017</c:v>
                </c:pt>
                <c:pt idx="66">
                  <c:v>Q2 2017</c:v>
                </c:pt>
                <c:pt idx="67">
                  <c:v>Q3 2017</c:v>
                </c:pt>
                <c:pt idx="68">
                  <c:v>Q4 2017</c:v>
                </c:pt>
                <c:pt idx="69">
                  <c:v>Q1 2018</c:v>
                </c:pt>
                <c:pt idx="70">
                  <c:v>Q2 2018</c:v>
                </c:pt>
                <c:pt idx="71">
                  <c:v>Q3 2018</c:v>
                </c:pt>
                <c:pt idx="72">
                  <c:v>Q4 2018</c:v>
                </c:pt>
                <c:pt idx="73">
                  <c:v>Q1 2019</c:v>
                </c:pt>
                <c:pt idx="74">
                  <c:v>Q2 2019</c:v>
                </c:pt>
                <c:pt idx="75">
                  <c:v>Q3 2019</c:v>
                </c:pt>
                <c:pt idx="76">
                  <c:v>Q4 2019</c:v>
                </c:pt>
                <c:pt idx="77">
                  <c:v>Q1 2020</c:v>
                </c:pt>
                <c:pt idx="78">
                  <c:v>Q2 2020</c:v>
                </c:pt>
                <c:pt idx="79">
                  <c:v>Q3 2020</c:v>
                </c:pt>
                <c:pt idx="80">
                  <c:v>Q4 2020</c:v>
                </c:pt>
                <c:pt idx="81">
                  <c:v>Q1 2021</c:v>
                </c:pt>
                <c:pt idx="82">
                  <c:v>Q2 2021</c:v>
                </c:pt>
                <c:pt idx="83">
                  <c:v>Q3 2021</c:v>
                </c:pt>
                <c:pt idx="84">
                  <c:v>Q4 2021</c:v>
                </c:pt>
                <c:pt idx="85">
                  <c:v>Q1 2022</c:v>
                </c:pt>
                <c:pt idx="86">
                  <c:v>Q2 2022</c:v>
                </c:pt>
                <c:pt idx="87">
                  <c:v>Q3 2022</c:v>
                </c:pt>
                <c:pt idx="88">
                  <c:v>Q4 2022</c:v>
                </c:pt>
                <c:pt idx="89">
                  <c:v>Q1 2023</c:v>
                </c:pt>
                <c:pt idx="90">
                  <c:v>Q2 2023</c:v>
                </c:pt>
                <c:pt idx="91">
                  <c:v>Q3 2023</c:v>
                </c:pt>
                <c:pt idx="92">
                  <c:v>Q4 2023</c:v>
                </c:pt>
                <c:pt idx="93">
                  <c:v>Q1 2024</c:v>
                </c:pt>
                <c:pt idx="94">
                  <c:v>Q2 2024</c:v>
                </c:pt>
                <c:pt idx="95">
                  <c:v>Q3 2024</c:v>
                </c:pt>
                <c:pt idx="96">
                  <c:v>Q4 2024</c:v>
                </c:pt>
              </c:strCache>
            </c:strRef>
          </c:cat>
          <c:val>
            <c:numRef>
              <c:f>'II. Awarded ROE'!$D$27:$D$123</c:f>
              <c:numCache>
                <c:formatCode>0.00</c:formatCode>
                <c:ptCount val="97"/>
                <c:pt idx="0">
                  <c:v>12.5</c:v>
                </c:pt>
                <c:pt idx="1">
                  <c:v>11.375</c:v>
                </c:pt>
                <c:pt idx="2">
                  <c:v>10.875</c:v>
                </c:pt>
                <c:pt idx="3">
                  <c:v>10.755714285714285</c:v>
                </c:pt>
                <c:pt idx="4">
                  <c:v>11.57</c:v>
                </c:pt>
                <c:pt idx="5">
                  <c:v>10.050000000000001</c:v>
                </c:pt>
                <c:pt idx="6">
                  <c:v>11.405000000000001</c:v>
                </c:pt>
                <c:pt idx="7">
                  <c:v>11.25</c:v>
                </c:pt>
                <c:pt idx="8">
                  <c:v>11.566666666666668</c:v>
                </c:pt>
                <c:pt idx="9">
                  <c:v>11.426666666666668</c:v>
                </c:pt>
                <c:pt idx="10">
                  <c:v>11.1625</c:v>
                </c:pt>
                <c:pt idx="11">
                  <c:v>9.875</c:v>
                </c:pt>
                <c:pt idx="12">
                  <c:v>11.091666666666667</c:v>
                </c:pt>
                <c:pt idx="13">
                  <c:v>11</c:v>
                </c:pt>
                <c:pt idx="14">
                  <c:v>10.638571428571428</c:v>
                </c:pt>
                <c:pt idx="15">
                  <c:v>10.75</c:v>
                </c:pt>
                <c:pt idx="16">
                  <c:v>10.90875</c:v>
                </c:pt>
                <c:pt idx="17">
                  <c:v>10.559999999999999</c:v>
                </c:pt>
                <c:pt idx="18">
                  <c:v>10.125</c:v>
                </c:pt>
                <c:pt idx="19">
                  <c:v>10.845000000000001</c:v>
                </c:pt>
                <c:pt idx="20">
                  <c:v>10.593333333333334</c:v>
                </c:pt>
                <c:pt idx="21">
                  <c:v>10.38</c:v>
                </c:pt>
                <c:pt idx="22">
                  <c:v>10.63</c:v>
                </c:pt>
                <c:pt idx="23">
                  <c:v>10.062857142857142</c:v>
                </c:pt>
                <c:pt idx="24">
                  <c:v>10.331818181818182</c:v>
                </c:pt>
                <c:pt idx="25">
                  <c:v>10.388888888888891</c:v>
                </c:pt>
                <c:pt idx="26">
                  <c:v>10.265454545454546</c:v>
                </c:pt>
                <c:pt idx="27">
                  <c:v>10.0175</c:v>
                </c:pt>
                <c:pt idx="28">
                  <c:v>10.355000000000002</c:v>
                </c:pt>
                <c:pt idx="29">
                  <c:v>10.37</c:v>
                </c:pt>
                <c:pt idx="30">
                  <c:v>10.536249999999999</c:v>
                </c:pt>
                <c:pt idx="31">
                  <c:v>10.382727272727273</c:v>
                </c:pt>
                <c:pt idx="32">
                  <c:v>10.355555555555556</c:v>
                </c:pt>
                <c:pt idx="33">
                  <c:v>10.460999999999999</c:v>
                </c:pt>
                <c:pt idx="34">
                  <c:v>10.574999999999999</c:v>
                </c:pt>
                <c:pt idx="35">
                  <c:v>10.407500000000001</c:v>
                </c:pt>
                <c:pt idx="36">
                  <c:v>10.542941176470586</c:v>
                </c:pt>
                <c:pt idx="37">
                  <c:v>10.664117647058822</c:v>
                </c:pt>
                <c:pt idx="38">
                  <c:v>10.077857142857143</c:v>
                </c:pt>
                <c:pt idx="39">
                  <c:v>10.343076923076923</c:v>
                </c:pt>
                <c:pt idx="40">
                  <c:v>10.340588235294115</c:v>
                </c:pt>
                <c:pt idx="41">
                  <c:v>10.321538461538459</c:v>
                </c:pt>
                <c:pt idx="42">
                  <c:v>10.120999999999999</c:v>
                </c:pt>
                <c:pt idx="43">
                  <c:v>10.360000000000001</c:v>
                </c:pt>
                <c:pt idx="44">
                  <c:v>10.344545454545456</c:v>
                </c:pt>
                <c:pt idx="45">
                  <c:v>10.843333333333334</c:v>
                </c:pt>
                <c:pt idx="46">
                  <c:v>9.9153846153846139</c:v>
                </c:pt>
                <c:pt idx="47">
                  <c:v>9.7837500000000013</c:v>
                </c:pt>
                <c:pt idx="48">
                  <c:v>10.104000000000003</c:v>
                </c:pt>
                <c:pt idx="49">
                  <c:v>10.282142857142857</c:v>
                </c:pt>
                <c:pt idx="50">
                  <c:v>9.8414285714285707</c:v>
                </c:pt>
                <c:pt idx="51">
                  <c:v>10.055714285714284</c:v>
                </c:pt>
                <c:pt idx="52">
                  <c:v>9.9076190476190469</c:v>
                </c:pt>
                <c:pt idx="53">
                  <c:v>10.2325</c:v>
                </c:pt>
                <c:pt idx="54">
                  <c:v>9.8300000000000018</c:v>
                </c:pt>
                <c:pt idx="55">
                  <c:v>9.8725000000000005</c:v>
                </c:pt>
                <c:pt idx="56">
                  <c:v>9.7776923076923072</c:v>
                </c:pt>
                <c:pt idx="57">
                  <c:v>10.366666666666667</c:v>
                </c:pt>
                <c:pt idx="58">
                  <c:v>9.725714285714286</c:v>
                </c:pt>
                <c:pt idx="59">
                  <c:v>9.4666666666666668</c:v>
                </c:pt>
                <c:pt idx="60">
                  <c:v>9.6174999999999997</c:v>
                </c:pt>
                <c:pt idx="61">
                  <c:v>10.288888888888888</c:v>
                </c:pt>
                <c:pt idx="62">
                  <c:v>9.6042857142857141</c:v>
                </c:pt>
                <c:pt idx="63">
                  <c:v>9.7575000000000003</c:v>
                </c:pt>
                <c:pt idx="64">
                  <c:v>9.5694444444444464</c:v>
                </c:pt>
                <c:pt idx="65">
                  <c:v>9.8739999999999988</c:v>
                </c:pt>
                <c:pt idx="66">
                  <c:v>9.6285714285714299</c:v>
                </c:pt>
                <c:pt idx="67">
                  <c:v>9.66</c:v>
                </c:pt>
                <c:pt idx="68">
                  <c:v>9.736315789473684</c:v>
                </c:pt>
                <c:pt idx="69">
                  <c:v>9.7469230769230784</c:v>
                </c:pt>
                <c:pt idx="70">
                  <c:v>9.5446153846153852</c:v>
                </c:pt>
                <c:pt idx="71">
                  <c:v>9.6672727272727297</c:v>
                </c:pt>
                <c:pt idx="72">
                  <c:v>9.4190909090909081</c:v>
                </c:pt>
                <c:pt idx="73">
                  <c:v>9.7333333333333343</c:v>
                </c:pt>
                <c:pt idx="74">
                  <c:v>9.5775000000000006</c:v>
                </c:pt>
                <c:pt idx="75">
                  <c:v>9.5514285714285734</c:v>
                </c:pt>
                <c:pt idx="76">
                  <c:v>9.7106249999999985</c:v>
                </c:pt>
                <c:pt idx="77">
                  <c:v>9.5789473684210549</c:v>
                </c:pt>
                <c:pt idx="78">
                  <c:v>9.5466666666666651</c:v>
                </c:pt>
                <c:pt idx="79">
                  <c:v>9.3000000000000007</c:v>
                </c:pt>
                <c:pt idx="80">
                  <c:v>9.3152941176470598</c:v>
                </c:pt>
                <c:pt idx="81">
                  <c:v>9.4640000000000004</c:v>
                </c:pt>
                <c:pt idx="82">
                  <c:v>9.3899999999999988</c:v>
                </c:pt>
                <c:pt idx="83">
                  <c:v>9.3807692307692303</c:v>
                </c:pt>
                <c:pt idx="84">
                  <c:v>9.3452380952380931</c:v>
                </c:pt>
                <c:pt idx="85">
                  <c:v>9.3541666666666661</c:v>
                </c:pt>
                <c:pt idx="86">
                  <c:v>9.4500000000000011</c:v>
                </c:pt>
                <c:pt idx="87">
                  <c:v>9.34</c:v>
                </c:pt>
                <c:pt idx="88">
                  <c:v>9.7080769230769235</c:v>
                </c:pt>
                <c:pt idx="89">
                  <c:v>9.7050000000000018</c:v>
                </c:pt>
                <c:pt idx="90">
                  <c:v>9.4363636363636356</c:v>
                </c:pt>
                <c:pt idx="91">
                  <c:v>9.5268749999999986</c:v>
                </c:pt>
                <c:pt idx="92">
                  <c:v>9.6634615384615383</c:v>
                </c:pt>
                <c:pt idx="93">
                  <c:v>9.6591666666666658</c:v>
                </c:pt>
                <c:pt idx="94">
                  <c:v>9.6988888888888898</c:v>
                </c:pt>
                <c:pt idx="95">
                  <c:v>9.7243749999999984</c:v>
                </c:pt>
                <c:pt idx="96">
                  <c:v>9.8405555555555537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7-4584-A0E7-44AA837F4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691760"/>
        <c:axId val="597692240"/>
      </c:lineChart>
      <c:dateAx>
        <c:axId val="5976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597692240"/>
        <c:crosses val="autoZero"/>
        <c:auto val="0"/>
        <c:lblOffset val="100"/>
        <c:baseTimeUnit val="days"/>
        <c:majorUnit val="8"/>
        <c:minorUnit val="8"/>
      </c:dateAx>
      <c:valAx>
        <c:axId val="597692240"/>
        <c:scaling>
          <c:orientation val="minMax"/>
          <c:max val="14"/>
          <c:min val="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59769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3366"/>
              </a:solidFill>
              <a:round/>
            </a:ln>
            <a:effectLst/>
          </c:spPr>
          <c:marker>
            <c:symbol val="none"/>
          </c:marker>
          <c:cat>
            <c:strRef>
              <c:f>'III. Requested ROE'!$C$27:$C$123</c:f>
              <c:strCache>
                <c:ptCount val="97"/>
                <c:pt idx="0">
                  <c:v>Q4 2000</c:v>
                </c:pt>
                <c:pt idx="1">
                  <c:v>Q1 2001</c:v>
                </c:pt>
                <c:pt idx="2">
                  <c:v>Q2 2001</c:v>
                </c:pt>
                <c:pt idx="3">
                  <c:v>Q3 2001</c:v>
                </c:pt>
                <c:pt idx="4">
                  <c:v>Q4 2001</c:v>
                </c:pt>
                <c:pt idx="5">
                  <c:v>Q1 2002</c:v>
                </c:pt>
                <c:pt idx="6">
                  <c:v>Q2 2002</c:v>
                </c:pt>
                <c:pt idx="7">
                  <c:v>Q3 2002</c:v>
                </c:pt>
                <c:pt idx="8">
                  <c:v>Q4 2002</c:v>
                </c:pt>
                <c:pt idx="9">
                  <c:v>Q1 2003</c:v>
                </c:pt>
                <c:pt idx="10">
                  <c:v>Q2 2003</c:v>
                </c:pt>
                <c:pt idx="11">
                  <c:v>Q3 2003</c:v>
                </c:pt>
                <c:pt idx="12">
                  <c:v>Q4 2003</c:v>
                </c:pt>
                <c:pt idx="13">
                  <c:v>Q1 2004</c:v>
                </c:pt>
                <c:pt idx="14">
                  <c:v>Q2 2004</c:v>
                </c:pt>
                <c:pt idx="15">
                  <c:v>Q3 2004</c:v>
                </c:pt>
                <c:pt idx="16">
                  <c:v>Q4 2004</c:v>
                </c:pt>
                <c:pt idx="17">
                  <c:v>Q1 2005</c:v>
                </c:pt>
                <c:pt idx="18">
                  <c:v>Q2 2005</c:v>
                </c:pt>
                <c:pt idx="19">
                  <c:v>Q3 2005</c:v>
                </c:pt>
                <c:pt idx="20">
                  <c:v>Q4 2005</c:v>
                </c:pt>
                <c:pt idx="21">
                  <c:v>Q1 2006</c:v>
                </c:pt>
                <c:pt idx="22">
                  <c:v>Q2 2006</c:v>
                </c:pt>
                <c:pt idx="23">
                  <c:v>Q3 2006</c:v>
                </c:pt>
                <c:pt idx="24">
                  <c:v>Q4 2006</c:v>
                </c:pt>
                <c:pt idx="25">
                  <c:v>Q1 2007</c:v>
                </c:pt>
                <c:pt idx="26">
                  <c:v>Q2 2007</c:v>
                </c:pt>
                <c:pt idx="27">
                  <c:v>Q3 2007</c:v>
                </c:pt>
                <c:pt idx="28">
                  <c:v>Q4 2007</c:v>
                </c:pt>
                <c:pt idx="29">
                  <c:v>Q1 2008</c:v>
                </c:pt>
                <c:pt idx="30">
                  <c:v>Q2 2008</c:v>
                </c:pt>
                <c:pt idx="31">
                  <c:v>Q3 2008</c:v>
                </c:pt>
                <c:pt idx="32">
                  <c:v>Q4 2008</c:v>
                </c:pt>
                <c:pt idx="33">
                  <c:v>Q1 2009</c:v>
                </c:pt>
                <c:pt idx="34">
                  <c:v>Q2 2009</c:v>
                </c:pt>
                <c:pt idx="35">
                  <c:v>Q3 2009</c:v>
                </c:pt>
                <c:pt idx="36">
                  <c:v>Q4 2009</c:v>
                </c:pt>
                <c:pt idx="37">
                  <c:v>Q1 2010</c:v>
                </c:pt>
                <c:pt idx="38">
                  <c:v>Q2 2010</c:v>
                </c:pt>
                <c:pt idx="39">
                  <c:v>Q3 2010</c:v>
                </c:pt>
                <c:pt idx="40">
                  <c:v>Q4 2010</c:v>
                </c:pt>
                <c:pt idx="41">
                  <c:v>Q1 2011</c:v>
                </c:pt>
                <c:pt idx="42">
                  <c:v>Q2 2011</c:v>
                </c:pt>
                <c:pt idx="43">
                  <c:v>Q3 2011</c:v>
                </c:pt>
                <c:pt idx="44">
                  <c:v>Q4 2011</c:v>
                </c:pt>
                <c:pt idx="45">
                  <c:v>Q1 2012</c:v>
                </c:pt>
                <c:pt idx="46">
                  <c:v>Q2 2012</c:v>
                </c:pt>
                <c:pt idx="47">
                  <c:v>Q3 2012</c:v>
                </c:pt>
                <c:pt idx="48">
                  <c:v>Q4 2012</c:v>
                </c:pt>
                <c:pt idx="49">
                  <c:v>Q1 2013</c:v>
                </c:pt>
                <c:pt idx="50">
                  <c:v>Q2 2013</c:v>
                </c:pt>
                <c:pt idx="51">
                  <c:v>Q3 2013</c:v>
                </c:pt>
                <c:pt idx="52">
                  <c:v>Q4 2013</c:v>
                </c:pt>
                <c:pt idx="53">
                  <c:v>Q1 2014</c:v>
                </c:pt>
                <c:pt idx="54">
                  <c:v>Q2 2014</c:v>
                </c:pt>
                <c:pt idx="55">
                  <c:v>Q3 2014</c:v>
                </c:pt>
                <c:pt idx="56">
                  <c:v>Q4 2014</c:v>
                </c:pt>
                <c:pt idx="57">
                  <c:v>Q1 2015</c:v>
                </c:pt>
                <c:pt idx="58">
                  <c:v>Q2 2015</c:v>
                </c:pt>
                <c:pt idx="59">
                  <c:v>Q3 2015</c:v>
                </c:pt>
                <c:pt idx="60">
                  <c:v>Q4 2015</c:v>
                </c:pt>
                <c:pt idx="61">
                  <c:v>Q1 2016</c:v>
                </c:pt>
                <c:pt idx="62">
                  <c:v>Q2 2016</c:v>
                </c:pt>
                <c:pt idx="63">
                  <c:v>Q3 2016</c:v>
                </c:pt>
                <c:pt idx="64">
                  <c:v>Q4 2016</c:v>
                </c:pt>
                <c:pt idx="65">
                  <c:v>Q1 2017</c:v>
                </c:pt>
                <c:pt idx="66">
                  <c:v>Q2 2017</c:v>
                </c:pt>
                <c:pt idx="67">
                  <c:v>Q3 2017</c:v>
                </c:pt>
                <c:pt idx="68">
                  <c:v>Q4 2017</c:v>
                </c:pt>
                <c:pt idx="69">
                  <c:v>Q1 2018</c:v>
                </c:pt>
                <c:pt idx="70">
                  <c:v>Q2 2018</c:v>
                </c:pt>
                <c:pt idx="71">
                  <c:v>Q3 2018</c:v>
                </c:pt>
                <c:pt idx="72">
                  <c:v>Q4 2018</c:v>
                </c:pt>
                <c:pt idx="73">
                  <c:v>Q1 2019</c:v>
                </c:pt>
                <c:pt idx="74">
                  <c:v>Q2 2019</c:v>
                </c:pt>
                <c:pt idx="75">
                  <c:v>Q3 2019</c:v>
                </c:pt>
                <c:pt idx="76">
                  <c:v>Q4 2019</c:v>
                </c:pt>
                <c:pt idx="77">
                  <c:v>Q1 2020</c:v>
                </c:pt>
                <c:pt idx="78">
                  <c:v>Q2 2020</c:v>
                </c:pt>
                <c:pt idx="79">
                  <c:v>Q3 2020</c:v>
                </c:pt>
                <c:pt idx="80">
                  <c:v>Q4 2020</c:v>
                </c:pt>
                <c:pt idx="81">
                  <c:v>Q1 2021</c:v>
                </c:pt>
                <c:pt idx="82">
                  <c:v>Q2 2021</c:v>
                </c:pt>
                <c:pt idx="83">
                  <c:v>Q3 2021</c:v>
                </c:pt>
                <c:pt idx="84">
                  <c:v>Q4 2021</c:v>
                </c:pt>
                <c:pt idx="85">
                  <c:v>Q1 2022</c:v>
                </c:pt>
                <c:pt idx="86">
                  <c:v>Q2 2022</c:v>
                </c:pt>
                <c:pt idx="87">
                  <c:v>Q3 2022</c:v>
                </c:pt>
                <c:pt idx="88">
                  <c:v>Q4 2022</c:v>
                </c:pt>
                <c:pt idx="89">
                  <c:v>Q1 2023</c:v>
                </c:pt>
                <c:pt idx="90">
                  <c:v>Q2 2023</c:v>
                </c:pt>
                <c:pt idx="91">
                  <c:v>Q3 2023</c:v>
                </c:pt>
                <c:pt idx="92">
                  <c:v>Q4 2023</c:v>
                </c:pt>
                <c:pt idx="93">
                  <c:v>Q1 2024</c:v>
                </c:pt>
                <c:pt idx="94">
                  <c:v>Q2 2024</c:v>
                </c:pt>
                <c:pt idx="95">
                  <c:v>Q3 2024</c:v>
                </c:pt>
                <c:pt idx="96">
                  <c:v>Q4 2024</c:v>
                </c:pt>
              </c:strCache>
            </c:strRef>
          </c:cat>
          <c:val>
            <c:numRef>
              <c:f>'III. Requested ROE'!$D$27:$D$123</c:f>
              <c:numCache>
                <c:formatCode>0.00</c:formatCode>
                <c:ptCount val="97"/>
                <c:pt idx="0">
                  <c:v>11.785714285714286</c:v>
                </c:pt>
                <c:pt idx="1">
                  <c:v>11.5</c:v>
                </c:pt>
                <c:pt idx="2">
                  <c:v>12.241666666666667</c:v>
                </c:pt>
                <c:pt idx="3">
                  <c:v>12.642857142857142</c:v>
                </c:pt>
                <c:pt idx="4">
                  <c:v>12.291666666666666</c:v>
                </c:pt>
                <c:pt idx="5">
                  <c:v>12.215</c:v>
                </c:pt>
                <c:pt idx="6">
                  <c:v>12.075000000000001</c:v>
                </c:pt>
                <c:pt idx="7">
                  <c:v>12.36</c:v>
                </c:pt>
                <c:pt idx="8">
                  <c:v>11.9175</c:v>
                </c:pt>
                <c:pt idx="9">
                  <c:v>12.236666666666666</c:v>
                </c:pt>
                <c:pt idx="10">
                  <c:v>11.762499999999999</c:v>
                </c:pt>
                <c:pt idx="11">
                  <c:v>11.6875</c:v>
                </c:pt>
                <c:pt idx="12">
                  <c:v>11.570000000000002</c:v>
                </c:pt>
                <c:pt idx="13">
                  <c:v>11.540000000000001</c:v>
                </c:pt>
                <c:pt idx="14">
                  <c:v>11.671428571428573</c:v>
                </c:pt>
                <c:pt idx="15">
                  <c:v>11.375714285714285</c:v>
                </c:pt>
                <c:pt idx="16">
                  <c:v>11.200000000000001</c:v>
                </c:pt>
                <c:pt idx="17">
                  <c:v>11.407500000000001</c:v>
                </c:pt>
                <c:pt idx="18">
                  <c:v>11.565</c:v>
                </c:pt>
                <c:pt idx="19">
                  <c:v>11.149999999999999</c:v>
                </c:pt>
                <c:pt idx="20">
                  <c:v>11.15</c:v>
                </c:pt>
                <c:pt idx="21">
                  <c:v>11.233333333333334</c:v>
                </c:pt>
                <c:pt idx="22">
                  <c:v>11.426666666666666</c:v>
                </c:pt>
                <c:pt idx="23">
                  <c:v>11.571428571428571</c:v>
                </c:pt>
                <c:pt idx="24">
                  <c:v>11.054545454545455</c:v>
                </c:pt>
                <c:pt idx="25">
                  <c:v>11.2</c:v>
                </c:pt>
                <c:pt idx="26">
                  <c:v>11.4375</c:v>
                </c:pt>
                <c:pt idx="27">
                  <c:v>11.395833333333334</c:v>
                </c:pt>
                <c:pt idx="28">
                  <c:v>11.08181818181818</c:v>
                </c:pt>
                <c:pt idx="29">
                  <c:v>10.85</c:v>
                </c:pt>
                <c:pt idx="30">
                  <c:v>11.203846153846156</c:v>
                </c:pt>
                <c:pt idx="31">
                  <c:v>11.225</c:v>
                </c:pt>
                <c:pt idx="32">
                  <c:v>11.251666666666665</c:v>
                </c:pt>
                <c:pt idx="33">
                  <c:v>12.019999999999998</c:v>
                </c:pt>
                <c:pt idx="34">
                  <c:v>11.168000000000001</c:v>
                </c:pt>
                <c:pt idx="35">
                  <c:v>11.362352941176471</c:v>
                </c:pt>
                <c:pt idx="36">
                  <c:v>11.01</c:v>
                </c:pt>
                <c:pt idx="37">
                  <c:v>11.214705882352941</c:v>
                </c:pt>
                <c:pt idx="38">
                  <c:v>11.319565217391306</c:v>
                </c:pt>
                <c:pt idx="39">
                  <c:v>11.049999999999999</c:v>
                </c:pt>
                <c:pt idx="40">
                  <c:v>11.038333333333334</c:v>
                </c:pt>
                <c:pt idx="41">
                  <c:v>11.33</c:v>
                </c:pt>
                <c:pt idx="42">
                  <c:v>11.296250000000001</c:v>
                </c:pt>
                <c:pt idx="43">
                  <c:v>10.918666666666669</c:v>
                </c:pt>
                <c:pt idx="44">
                  <c:v>10.531111111111109</c:v>
                </c:pt>
                <c:pt idx="45">
                  <c:v>10.608823529411765</c:v>
                </c:pt>
                <c:pt idx="46">
                  <c:v>10.848421052631581</c:v>
                </c:pt>
                <c:pt idx="47">
                  <c:v>10.692</c:v>
                </c:pt>
                <c:pt idx="48">
                  <c:v>10.61923076923077</c:v>
                </c:pt>
                <c:pt idx="49">
                  <c:v>10.425000000000001</c:v>
                </c:pt>
                <c:pt idx="50">
                  <c:v>10.853125</c:v>
                </c:pt>
                <c:pt idx="51">
                  <c:v>10.85</c:v>
                </c:pt>
                <c:pt idx="52">
                  <c:v>10.488888888888889</c:v>
                </c:pt>
                <c:pt idx="53">
                  <c:v>10.224444444444444</c:v>
                </c:pt>
                <c:pt idx="54">
                  <c:v>10.464347826086955</c:v>
                </c:pt>
                <c:pt idx="55">
                  <c:v>10.475</c:v>
                </c:pt>
                <c:pt idx="56">
                  <c:v>10.515333333333333</c:v>
                </c:pt>
                <c:pt idx="57">
                  <c:v>10.231249999999999</c:v>
                </c:pt>
                <c:pt idx="58">
                  <c:v>10.249999999999998</c:v>
                </c:pt>
                <c:pt idx="59">
                  <c:v>10.418333333333335</c:v>
                </c:pt>
                <c:pt idx="60">
                  <c:v>10.282142857142857</c:v>
                </c:pt>
                <c:pt idx="61">
                  <c:v>10.406428571428572</c:v>
                </c:pt>
                <c:pt idx="62">
                  <c:v>10.537307692307694</c:v>
                </c:pt>
                <c:pt idx="63">
                  <c:v>10.646666666666667</c:v>
                </c:pt>
                <c:pt idx="64">
                  <c:v>10.356</c:v>
                </c:pt>
                <c:pt idx="65">
                  <c:v>10.239999999999998</c:v>
                </c:pt>
                <c:pt idx="66">
                  <c:v>10.145789473684211</c:v>
                </c:pt>
                <c:pt idx="67">
                  <c:v>10.120769230769232</c:v>
                </c:pt>
                <c:pt idx="68">
                  <c:v>10.3475</c:v>
                </c:pt>
                <c:pt idx="69">
                  <c:v>10.142307692307693</c:v>
                </c:pt>
                <c:pt idx="70">
                  <c:v>9.9205882352941188</c:v>
                </c:pt>
                <c:pt idx="71">
                  <c:v>10.24357142857143</c:v>
                </c:pt>
                <c:pt idx="72">
                  <c:v>10.076923076923077</c:v>
                </c:pt>
                <c:pt idx="73">
                  <c:v>10.366666666666667</c:v>
                </c:pt>
                <c:pt idx="74">
                  <c:v>10.390312500000002</c:v>
                </c:pt>
                <c:pt idx="75">
                  <c:v>9.94</c:v>
                </c:pt>
                <c:pt idx="76">
                  <c:v>10.008333333333335</c:v>
                </c:pt>
                <c:pt idx="77">
                  <c:v>9.9500000000000011</c:v>
                </c:pt>
                <c:pt idx="78">
                  <c:v>9.5726666666666649</c:v>
                </c:pt>
                <c:pt idx="79">
                  <c:v>9.5083333333333329</c:v>
                </c:pt>
                <c:pt idx="80">
                  <c:v>9.8721052631578932</c:v>
                </c:pt>
                <c:pt idx="81">
                  <c:v>10.128124999999999</c:v>
                </c:pt>
                <c:pt idx="82">
                  <c:v>9.572000000000001</c:v>
                </c:pt>
                <c:pt idx="83">
                  <c:v>9.9557142857142846</c:v>
                </c:pt>
                <c:pt idx="84">
                  <c:v>9.7590909090909115</c:v>
                </c:pt>
                <c:pt idx="85">
                  <c:v>9.8308333333333326</c:v>
                </c:pt>
                <c:pt idx="86">
                  <c:v>9.9972727272727262</c:v>
                </c:pt>
                <c:pt idx="87">
                  <c:v>10.434705882352938</c:v>
                </c:pt>
                <c:pt idx="88">
                  <c:v>9.9352941176470573</c:v>
                </c:pt>
                <c:pt idx="89">
                  <c:v>10.247619047619047</c:v>
                </c:pt>
                <c:pt idx="90">
                  <c:v>10.252222222222223</c:v>
                </c:pt>
                <c:pt idx="91">
                  <c:v>10.010000000000002</c:v>
                </c:pt>
                <c:pt idx="92">
                  <c:v>10.150555555555554</c:v>
                </c:pt>
                <c:pt idx="93">
                  <c:v>10.419583333333332</c:v>
                </c:pt>
                <c:pt idx="94">
                  <c:v>10.508333333333335</c:v>
                </c:pt>
                <c:pt idx="95">
                  <c:v>10.481249999999999</c:v>
                </c:pt>
                <c:pt idx="96">
                  <c:v>10.139999999999997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6-4175-8CD1-BF780CC53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636368"/>
        <c:axId val="346634448"/>
      </c:lineChart>
      <c:dateAx>
        <c:axId val="34663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46634448"/>
        <c:crosses val="autoZero"/>
        <c:auto val="0"/>
        <c:lblOffset val="100"/>
        <c:baseTimeUnit val="days"/>
        <c:majorUnit val="8"/>
        <c:minorUnit val="8"/>
      </c:dateAx>
      <c:valAx>
        <c:axId val="346634448"/>
        <c:scaling>
          <c:orientation val="minMax"/>
          <c:max val="14"/>
          <c:min val="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46636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84764647609704E-2"/>
          <c:y val="5.8052414410957508E-2"/>
          <c:w val="0.8647981453680158"/>
          <c:h val="0.74714126792908975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3366"/>
              </a:solidFill>
              <a:round/>
            </a:ln>
            <a:effectLst/>
          </c:spPr>
          <c:marker>
            <c:symbol val="none"/>
          </c:marker>
          <c:cat>
            <c:strRef>
              <c:f>'IV. Regulatory Lag'!$C$27:$C$123</c:f>
              <c:strCache>
                <c:ptCount val="97"/>
                <c:pt idx="0">
                  <c:v>Q4 2000</c:v>
                </c:pt>
                <c:pt idx="1">
                  <c:v>Q1 2001</c:v>
                </c:pt>
                <c:pt idx="2">
                  <c:v>Q2 2001</c:v>
                </c:pt>
                <c:pt idx="3">
                  <c:v>Q3 2001</c:v>
                </c:pt>
                <c:pt idx="4">
                  <c:v>Q4 2001</c:v>
                </c:pt>
                <c:pt idx="5">
                  <c:v>Q1 2002</c:v>
                </c:pt>
                <c:pt idx="6">
                  <c:v>Q2 2002</c:v>
                </c:pt>
                <c:pt idx="7">
                  <c:v>Q3 2002</c:v>
                </c:pt>
                <c:pt idx="8">
                  <c:v>Q4 2002</c:v>
                </c:pt>
                <c:pt idx="9">
                  <c:v>Q1 2003</c:v>
                </c:pt>
                <c:pt idx="10">
                  <c:v>Q2 2003</c:v>
                </c:pt>
                <c:pt idx="11">
                  <c:v>Q3 2003</c:v>
                </c:pt>
                <c:pt idx="12">
                  <c:v>Q4 2003</c:v>
                </c:pt>
                <c:pt idx="13">
                  <c:v>Q1 2004</c:v>
                </c:pt>
                <c:pt idx="14">
                  <c:v>Q2 2004</c:v>
                </c:pt>
                <c:pt idx="15">
                  <c:v>Q3 2004</c:v>
                </c:pt>
                <c:pt idx="16">
                  <c:v>Q4 2004</c:v>
                </c:pt>
                <c:pt idx="17">
                  <c:v>Q1 2005</c:v>
                </c:pt>
                <c:pt idx="18">
                  <c:v>Q2 2005</c:v>
                </c:pt>
                <c:pt idx="19">
                  <c:v>Q3 2005</c:v>
                </c:pt>
                <c:pt idx="20">
                  <c:v>Q4 2005</c:v>
                </c:pt>
                <c:pt idx="21">
                  <c:v>Q1 2006</c:v>
                </c:pt>
                <c:pt idx="22">
                  <c:v>Q2 2006</c:v>
                </c:pt>
                <c:pt idx="23">
                  <c:v>Q3 2006</c:v>
                </c:pt>
                <c:pt idx="24">
                  <c:v>Q4 2006</c:v>
                </c:pt>
                <c:pt idx="25">
                  <c:v>Q1 2007</c:v>
                </c:pt>
                <c:pt idx="26">
                  <c:v>Q2 2007</c:v>
                </c:pt>
                <c:pt idx="27">
                  <c:v>Q3 2007</c:v>
                </c:pt>
                <c:pt idx="28">
                  <c:v>Q4 2007</c:v>
                </c:pt>
                <c:pt idx="29">
                  <c:v>Q1 2008</c:v>
                </c:pt>
                <c:pt idx="30">
                  <c:v>Q2 2008</c:v>
                </c:pt>
                <c:pt idx="31">
                  <c:v>Q3 2008</c:v>
                </c:pt>
                <c:pt idx="32">
                  <c:v>Q4 2008</c:v>
                </c:pt>
                <c:pt idx="33">
                  <c:v>Q1 2009</c:v>
                </c:pt>
                <c:pt idx="34">
                  <c:v>Q2 2009</c:v>
                </c:pt>
                <c:pt idx="35">
                  <c:v>Q3 2009</c:v>
                </c:pt>
                <c:pt idx="36">
                  <c:v>Q4 2009</c:v>
                </c:pt>
                <c:pt idx="37">
                  <c:v>Q1 2010</c:v>
                </c:pt>
                <c:pt idx="38">
                  <c:v>Q2 2010</c:v>
                </c:pt>
                <c:pt idx="39">
                  <c:v>Q3 2010</c:v>
                </c:pt>
                <c:pt idx="40">
                  <c:v>Q4 2010</c:v>
                </c:pt>
                <c:pt idx="41">
                  <c:v>Q1 2011</c:v>
                </c:pt>
                <c:pt idx="42">
                  <c:v>Q2 2011</c:v>
                </c:pt>
                <c:pt idx="43">
                  <c:v>Q3 2011</c:v>
                </c:pt>
                <c:pt idx="44">
                  <c:v>Q4 2011</c:v>
                </c:pt>
                <c:pt idx="45">
                  <c:v>Q1 2012</c:v>
                </c:pt>
                <c:pt idx="46">
                  <c:v>Q2 2012</c:v>
                </c:pt>
                <c:pt idx="47">
                  <c:v>Q3 2012</c:v>
                </c:pt>
                <c:pt idx="48">
                  <c:v>Q4 2012</c:v>
                </c:pt>
                <c:pt idx="49">
                  <c:v>Q1 2013</c:v>
                </c:pt>
                <c:pt idx="50">
                  <c:v>Q2 2013</c:v>
                </c:pt>
                <c:pt idx="51">
                  <c:v>Q3 2013</c:v>
                </c:pt>
                <c:pt idx="52">
                  <c:v>Q4 2013</c:v>
                </c:pt>
                <c:pt idx="53">
                  <c:v>Q1 2014</c:v>
                </c:pt>
                <c:pt idx="54">
                  <c:v>Q2 2014</c:v>
                </c:pt>
                <c:pt idx="55">
                  <c:v>Q3 2014</c:v>
                </c:pt>
                <c:pt idx="56">
                  <c:v>Q4 2014</c:v>
                </c:pt>
                <c:pt idx="57">
                  <c:v>Q1 2015</c:v>
                </c:pt>
                <c:pt idx="58">
                  <c:v>Q2 2015</c:v>
                </c:pt>
                <c:pt idx="59">
                  <c:v>Q3 2015</c:v>
                </c:pt>
                <c:pt idx="60">
                  <c:v>Q4 2015</c:v>
                </c:pt>
                <c:pt idx="61">
                  <c:v>Q1 2016</c:v>
                </c:pt>
                <c:pt idx="62">
                  <c:v>Q2 2016</c:v>
                </c:pt>
                <c:pt idx="63">
                  <c:v>Q3 2016</c:v>
                </c:pt>
                <c:pt idx="64">
                  <c:v>Q4 2016</c:v>
                </c:pt>
                <c:pt idx="65">
                  <c:v>Q1 2017</c:v>
                </c:pt>
                <c:pt idx="66">
                  <c:v>Q2 2017</c:v>
                </c:pt>
                <c:pt idx="67">
                  <c:v>Q3 2017</c:v>
                </c:pt>
                <c:pt idx="68">
                  <c:v>Q4 2017</c:v>
                </c:pt>
                <c:pt idx="69">
                  <c:v>Q1 2018</c:v>
                </c:pt>
                <c:pt idx="70">
                  <c:v>Q2 2018</c:v>
                </c:pt>
                <c:pt idx="71">
                  <c:v>Q3 2018</c:v>
                </c:pt>
                <c:pt idx="72">
                  <c:v>Q4 2018</c:v>
                </c:pt>
                <c:pt idx="73">
                  <c:v>Q1 2019</c:v>
                </c:pt>
                <c:pt idx="74">
                  <c:v>Q2 2019</c:v>
                </c:pt>
                <c:pt idx="75">
                  <c:v>Q3 2019</c:v>
                </c:pt>
                <c:pt idx="76">
                  <c:v>Q4 2019</c:v>
                </c:pt>
                <c:pt idx="77">
                  <c:v>Q1 2020</c:v>
                </c:pt>
                <c:pt idx="78">
                  <c:v>Q2 2020</c:v>
                </c:pt>
                <c:pt idx="79">
                  <c:v>Q3 2020</c:v>
                </c:pt>
                <c:pt idx="80">
                  <c:v>Q4 2020</c:v>
                </c:pt>
                <c:pt idx="81">
                  <c:v>Q1 2021</c:v>
                </c:pt>
                <c:pt idx="82">
                  <c:v>Q2 2021</c:v>
                </c:pt>
                <c:pt idx="83">
                  <c:v>Q3 2021</c:v>
                </c:pt>
                <c:pt idx="84">
                  <c:v>Q4 2021</c:v>
                </c:pt>
                <c:pt idx="85">
                  <c:v>Q1 2022</c:v>
                </c:pt>
                <c:pt idx="86">
                  <c:v>Q2 2022</c:v>
                </c:pt>
                <c:pt idx="87">
                  <c:v>Q3 2022</c:v>
                </c:pt>
                <c:pt idx="88">
                  <c:v>Q4 2022</c:v>
                </c:pt>
                <c:pt idx="89">
                  <c:v>Q1 2023</c:v>
                </c:pt>
                <c:pt idx="90">
                  <c:v>Q2 2023</c:v>
                </c:pt>
                <c:pt idx="91">
                  <c:v>Q3 2023</c:v>
                </c:pt>
                <c:pt idx="92">
                  <c:v>Q4 2023</c:v>
                </c:pt>
                <c:pt idx="93">
                  <c:v>Q1 2024</c:v>
                </c:pt>
                <c:pt idx="94">
                  <c:v>Q2 2024</c:v>
                </c:pt>
                <c:pt idx="95">
                  <c:v>Q3 2024</c:v>
                </c:pt>
                <c:pt idx="96">
                  <c:v>Q4 2024</c:v>
                </c:pt>
              </c:strCache>
            </c:strRef>
          </c:cat>
          <c:val>
            <c:numRef>
              <c:f>'IV. Regulatory Lag'!$D$27:$D$123</c:f>
              <c:numCache>
                <c:formatCode>0.00</c:formatCode>
                <c:ptCount val="97"/>
                <c:pt idx="0">
                  <c:v>7.5</c:v>
                </c:pt>
                <c:pt idx="1">
                  <c:v>24</c:v>
                </c:pt>
                <c:pt idx="2">
                  <c:v>8</c:v>
                </c:pt>
                <c:pt idx="3">
                  <c:v>8.8571428571428577</c:v>
                </c:pt>
                <c:pt idx="4">
                  <c:v>7.8</c:v>
                </c:pt>
                <c:pt idx="5">
                  <c:v>11</c:v>
                </c:pt>
                <c:pt idx="6">
                  <c:v>7.833333333333333</c:v>
                </c:pt>
                <c:pt idx="7">
                  <c:v>12.6</c:v>
                </c:pt>
                <c:pt idx="8">
                  <c:v>7.75</c:v>
                </c:pt>
                <c:pt idx="9">
                  <c:v>10</c:v>
                </c:pt>
                <c:pt idx="10">
                  <c:v>13.4</c:v>
                </c:pt>
                <c:pt idx="11">
                  <c:v>9.5</c:v>
                </c:pt>
                <c:pt idx="12">
                  <c:v>6.5</c:v>
                </c:pt>
                <c:pt idx="13">
                  <c:v>7</c:v>
                </c:pt>
                <c:pt idx="14">
                  <c:v>9.9090909090909083</c:v>
                </c:pt>
                <c:pt idx="15">
                  <c:v>10</c:v>
                </c:pt>
                <c:pt idx="16">
                  <c:v>9.1999999999999993</c:v>
                </c:pt>
                <c:pt idx="17">
                  <c:v>8.6666666666666661</c:v>
                </c:pt>
                <c:pt idx="18">
                  <c:v>13.333333333333334</c:v>
                </c:pt>
                <c:pt idx="19">
                  <c:v>12.8</c:v>
                </c:pt>
                <c:pt idx="20">
                  <c:v>7.1818181818181817</c:v>
                </c:pt>
                <c:pt idx="21">
                  <c:v>7</c:v>
                </c:pt>
                <c:pt idx="22">
                  <c:v>9</c:v>
                </c:pt>
                <c:pt idx="23">
                  <c:v>8</c:v>
                </c:pt>
                <c:pt idx="24">
                  <c:v>8.5</c:v>
                </c:pt>
                <c:pt idx="25">
                  <c:v>9.5555555555555554</c:v>
                </c:pt>
                <c:pt idx="26">
                  <c:v>9.75</c:v>
                </c:pt>
                <c:pt idx="27">
                  <c:v>10.666666666666666</c:v>
                </c:pt>
                <c:pt idx="28">
                  <c:v>8.1875</c:v>
                </c:pt>
                <c:pt idx="29">
                  <c:v>8.1999999999999993</c:v>
                </c:pt>
                <c:pt idx="30">
                  <c:v>12.5</c:v>
                </c:pt>
                <c:pt idx="31">
                  <c:v>10.583333333333334</c:v>
                </c:pt>
                <c:pt idx="32">
                  <c:v>10.416666666666666</c:v>
                </c:pt>
                <c:pt idx="33">
                  <c:v>10.933333333333334</c:v>
                </c:pt>
                <c:pt idx="34">
                  <c:v>8.3888888888888893</c:v>
                </c:pt>
                <c:pt idx="35">
                  <c:v>8.5</c:v>
                </c:pt>
                <c:pt idx="36">
                  <c:v>9.526315789473685</c:v>
                </c:pt>
                <c:pt idx="37">
                  <c:v>9.2631578947368425</c:v>
                </c:pt>
                <c:pt idx="38">
                  <c:v>8.5789473684210531</c:v>
                </c:pt>
                <c:pt idx="39">
                  <c:v>13.210526315789474</c:v>
                </c:pt>
                <c:pt idx="40">
                  <c:v>10.380952380952381</c:v>
                </c:pt>
                <c:pt idx="41">
                  <c:v>10.266666666666667</c:v>
                </c:pt>
                <c:pt idx="42">
                  <c:v>11.416666666666666</c:v>
                </c:pt>
                <c:pt idx="43">
                  <c:v>8.9166666666666661</c:v>
                </c:pt>
                <c:pt idx="44">
                  <c:v>7.1111111111111107</c:v>
                </c:pt>
                <c:pt idx="45">
                  <c:v>10.352941176470589</c:v>
                </c:pt>
                <c:pt idx="46">
                  <c:v>10.882352941176471</c:v>
                </c:pt>
                <c:pt idx="47">
                  <c:v>7.9</c:v>
                </c:pt>
                <c:pt idx="48">
                  <c:v>8.2222222222222214</c:v>
                </c:pt>
                <c:pt idx="49">
                  <c:v>8.0625</c:v>
                </c:pt>
                <c:pt idx="50">
                  <c:v>11</c:v>
                </c:pt>
                <c:pt idx="51">
                  <c:v>6.1818181818181817</c:v>
                </c:pt>
                <c:pt idx="52">
                  <c:v>7.4615384615384617</c:v>
                </c:pt>
                <c:pt idx="53">
                  <c:v>11.222222222222221</c:v>
                </c:pt>
                <c:pt idx="54">
                  <c:v>7.333333333333333</c:v>
                </c:pt>
                <c:pt idx="55">
                  <c:v>8.125</c:v>
                </c:pt>
                <c:pt idx="56">
                  <c:v>6.65</c:v>
                </c:pt>
                <c:pt idx="57">
                  <c:v>11.181818181818182</c:v>
                </c:pt>
                <c:pt idx="58">
                  <c:v>7.4736842105263159</c:v>
                </c:pt>
                <c:pt idx="59">
                  <c:v>8.7142857142857135</c:v>
                </c:pt>
                <c:pt idx="60">
                  <c:v>8.5</c:v>
                </c:pt>
                <c:pt idx="61">
                  <c:v>9.0833333333333339</c:v>
                </c:pt>
                <c:pt idx="62">
                  <c:v>10.777777777777779</c:v>
                </c:pt>
                <c:pt idx="63">
                  <c:v>9.6923076923076916</c:v>
                </c:pt>
                <c:pt idx="64">
                  <c:v>7.8461538461538458</c:v>
                </c:pt>
                <c:pt idx="65">
                  <c:v>8.2307692307692299</c:v>
                </c:pt>
                <c:pt idx="66">
                  <c:v>9.2631578947368425</c:v>
                </c:pt>
                <c:pt idx="67">
                  <c:v>11</c:v>
                </c:pt>
                <c:pt idx="68">
                  <c:v>6.458333333333333</c:v>
                </c:pt>
                <c:pt idx="69">
                  <c:v>8.5333333333333332</c:v>
                </c:pt>
                <c:pt idx="70">
                  <c:v>8.6999999999999993</c:v>
                </c:pt>
                <c:pt idx="71">
                  <c:v>8.5714285714285712</c:v>
                </c:pt>
                <c:pt idx="72">
                  <c:v>8.0909090909090917</c:v>
                </c:pt>
                <c:pt idx="73">
                  <c:v>7.25</c:v>
                </c:pt>
                <c:pt idx="74">
                  <c:v>8.9411764705882355</c:v>
                </c:pt>
                <c:pt idx="75">
                  <c:v>8.5</c:v>
                </c:pt>
                <c:pt idx="76">
                  <c:v>7.0454545454545459</c:v>
                </c:pt>
                <c:pt idx="77">
                  <c:v>9.4090909090909083</c:v>
                </c:pt>
                <c:pt idx="78">
                  <c:v>7.615384615384615</c:v>
                </c:pt>
                <c:pt idx="79">
                  <c:v>9.25</c:v>
                </c:pt>
                <c:pt idx="80">
                  <c:v>9.6666666666666661</c:v>
                </c:pt>
                <c:pt idx="81">
                  <c:v>7</c:v>
                </c:pt>
                <c:pt idx="82">
                  <c:v>10.428571428571429</c:v>
                </c:pt>
                <c:pt idx="83">
                  <c:v>8.0476190476190474</c:v>
                </c:pt>
                <c:pt idx="84">
                  <c:v>7.9375</c:v>
                </c:pt>
                <c:pt idx="85">
                  <c:v>8.1764705882352935</c:v>
                </c:pt>
                <c:pt idx="86">
                  <c:v>9.2666666666666675</c:v>
                </c:pt>
                <c:pt idx="87">
                  <c:v>6.5384615384615383</c:v>
                </c:pt>
                <c:pt idx="88">
                  <c:v>7.9444444444444446</c:v>
                </c:pt>
                <c:pt idx="89">
                  <c:v>7.9411764705882355</c:v>
                </c:pt>
                <c:pt idx="90">
                  <c:v>8.2941176470588243</c:v>
                </c:pt>
                <c:pt idx="91">
                  <c:v>8.5500000000000007</c:v>
                </c:pt>
                <c:pt idx="92">
                  <c:v>9.2432432432432439</c:v>
                </c:pt>
                <c:pt idx="93">
                  <c:v>8.875</c:v>
                </c:pt>
                <c:pt idx="94">
                  <c:v>9.75</c:v>
                </c:pt>
                <c:pt idx="95">
                  <c:v>7.3888888888888893</c:v>
                </c:pt>
                <c:pt idx="96">
                  <c:v>8.875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D-4988-B9EC-009EA8F98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616208"/>
        <c:axId val="346633008"/>
      </c:lineChart>
      <c:dateAx>
        <c:axId val="34661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46633008"/>
        <c:crosses val="autoZero"/>
        <c:auto val="0"/>
        <c:lblOffset val="100"/>
        <c:baseTimeUnit val="days"/>
        <c:majorUnit val="8"/>
        <c:minorUnit val="8"/>
      </c:dateAx>
      <c:valAx>
        <c:axId val="346633008"/>
        <c:scaling>
          <c:orientation val="minMax"/>
          <c:max val="24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46616208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186321067843174E-2"/>
          <c:y val="5.805239051000978E-2"/>
          <c:w val="0.85993300448338894"/>
          <c:h val="0.81095857135505123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3366"/>
              </a:solidFill>
              <a:round/>
            </a:ln>
            <a:effectLst/>
          </c:spPr>
          <c:marker>
            <c:symbol val="none"/>
          </c:marker>
          <c:cat>
            <c:numRef>
              <c:f>'V. 10-Year Treasury'!$C$27:$C$315</c:f>
              <c:numCache>
                <c:formatCode>mmm\ yyyy</c:formatCode>
                <c:ptCount val="289"/>
                <c:pt idx="0">
                  <c:v>36891</c:v>
                </c:pt>
                <c:pt idx="1">
                  <c:v>36922</c:v>
                </c:pt>
                <c:pt idx="2">
                  <c:v>36950</c:v>
                </c:pt>
                <c:pt idx="3">
                  <c:v>36981</c:v>
                </c:pt>
                <c:pt idx="4">
                  <c:v>37011</c:v>
                </c:pt>
                <c:pt idx="5">
                  <c:v>37042</c:v>
                </c:pt>
                <c:pt idx="6">
                  <c:v>37072</c:v>
                </c:pt>
                <c:pt idx="7">
                  <c:v>37103</c:v>
                </c:pt>
                <c:pt idx="8">
                  <c:v>37134</c:v>
                </c:pt>
                <c:pt idx="9">
                  <c:v>37164</c:v>
                </c:pt>
                <c:pt idx="10">
                  <c:v>37195</c:v>
                </c:pt>
                <c:pt idx="11">
                  <c:v>37225</c:v>
                </c:pt>
                <c:pt idx="12">
                  <c:v>37256</c:v>
                </c:pt>
                <c:pt idx="13">
                  <c:v>37287</c:v>
                </c:pt>
                <c:pt idx="14">
                  <c:v>37315</c:v>
                </c:pt>
                <c:pt idx="15">
                  <c:v>37346</c:v>
                </c:pt>
                <c:pt idx="16">
                  <c:v>37376</c:v>
                </c:pt>
                <c:pt idx="17">
                  <c:v>37407</c:v>
                </c:pt>
                <c:pt idx="18">
                  <c:v>37437</c:v>
                </c:pt>
                <c:pt idx="19">
                  <c:v>37468</c:v>
                </c:pt>
                <c:pt idx="20">
                  <c:v>37499</c:v>
                </c:pt>
                <c:pt idx="21">
                  <c:v>37529</c:v>
                </c:pt>
                <c:pt idx="22">
                  <c:v>37560</c:v>
                </c:pt>
                <c:pt idx="23">
                  <c:v>37590</c:v>
                </c:pt>
                <c:pt idx="24">
                  <c:v>37621</c:v>
                </c:pt>
                <c:pt idx="25">
                  <c:v>37652</c:v>
                </c:pt>
                <c:pt idx="26">
                  <c:v>37680</c:v>
                </c:pt>
                <c:pt idx="27">
                  <c:v>37711</c:v>
                </c:pt>
                <c:pt idx="28">
                  <c:v>37741</c:v>
                </c:pt>
                <c:pt idx="29">
                  <c:v>37772</c:v>
                </c:pt>
                <c:pt idx="30">
                  <c:v>37802</c:v>
                </c:pt>
                <c:pt idx="31">
                  <c:v>37833</c:v>
                </c:pt>
                <c:pt idx="32">
                  <c:v>37864</c:v>
                </c:pt>
                <c:pt idx="33">
                  <c:v>37894</c:v>
                </c:pt>
                <c:pt idx="34">
                  <c:v>37925</c:v>
                </c:pt>
                <c:pt idx="35">
                  <c:v>37955</c:v>
                </c:pt>
                <c:pt idx="36">
                  <c:v>37986</c:v>
                </c:pt>
                <c:pt idx="37">
                  <c:v>38017</c:v>
                </c:pt>
                <c:pt idx="38">
                  <c:v>38046</c:v>
                </c:pt>
                <c:pt idx="39">
                  <c:v>38077</c:v>
                </c:pt>
                <c:pt idx="40">
                  <c:v>38107</c:v>
                </c:pt>
                <c:pt idx="41">
                  <c:v>38138</c:v>
                </c:pt>
                <c:pt idx="42">
                  <c:v>38168</c:v>
                </c:pt>
                <c:pt idx="43">
                  <c:v>38199</c:v>
                </c:pt>
                <c:pt idx="44">
                  <c:v>38230</c:v>
                </c:pt>
                <c:pt idx="45">
                  <c:v>38260</c:v>
                </c:pt>
                <c:pt idx="46">
                  <c:v>38291</c:v>
                </c:pt>
                <c:pt idx="47">
                  <c:v>38321</c:v>
                </c:pt>
                <c:pt idx="48">
                  <c:v>38352</c:v>
                </c:pt>
                <c:pt idx="49">
                  <c:v>38383</c:v>
                </c:pt>
                <c:pt idx="50">
                  <c:v>38411</c:v>
                </c:pt>
                <c:pt idx="51">
                  <c:v>38442</c:v>
                </c:pt>
                <c:pt idx="52">
                  <c:v>38472</c:v>
                </c:pt>
                <c:pt idx="53">
                  <c:v>38503</c:v>
                </c:pt>
                <c:pt idx="54">
                  <c:v>38533</c:v>
                </c:pt>
                <c:pt idx="55">
                  <c:v>38564</c:v>
                </c:pt>
                <c:pt idx="56">
                  <c:v>38595</c:v>
                </c:pt>
                <c:pt idx="57">
                  <c:v>38625</c:v>
                </c:pt>
                <c:pt idx="58">
                  <c:v>38656</c:v>
                </c:pt>
                <c:pt idx="59">
                  <c:v>38686</c:v>
                </c:pt>
                <c:pt idx="60">
                  <c:v>38717</c:v>
                </c:pt>
                <c:pt idx="61">
                  <c:v>38748</c:v>
                </c:pt>
                <c:pt idx="62">
                  <c:v>38776</c:v>
                </c:pt>
                <c:pt idx="63">
                  <c:v>38807</c:v>
                </c:pt>
                <c:pt idx="64">
                  <c:v>38837</c:v>
                </c:pt>
                <c:pt idx="65">
                  <c:v>38868</c:v>
                </c:pt>
                <c:pt idx="66">
                  <c:v>38898</c:v>
                </c:pt>
                <c:pt idx="67">
                  <c:v>38929</c:v>
                </c:pt>
                <c:pt idx="68">
                  <c:v>38960</c:v>
                </c:pt>
                <c:pt idx="69">
                  <c:v>38990</c:v>
                </c:pt>
                <c:pt idx="70">
                  <c:v>39021</c:v>
                </c:pt>
                <c:pt idx="71">
                  <c:v>39051</c:v>
                </c:pt>
                <c:pt idx="72">
                  <c:v>39082</c:v>
                </c:pt>
                <c:pt idx="73">
                  <c:v>39113</c:v>
                </c:pt>
                <c:pt idx="74">
                  <c:v>39141</c:v>
                </c:pt>
                <c:pt idx="75">
                  <c:v>39172</c:v>
                </c:pt>
                <c:pt idx="76">
                  <c:v>39202</c:v>
                </c:pt>
                <c:pt idx="77">
                  <c:v>39233</c:v>
                </c:pt>
                <c:pt idx="78">
                  <c:v>39263</c:v>
                </c:pt>
                <c:pt idx="79">
                  <c:v>39294</c:v>
                </c:pt>
                <c:pt idx="80">
                  <c:v>39325</c:v>
                </c:pt>
                <c:pt idx="81">
                  <c:v>39355</c:v>
                </c:pt>
                <c:pt idx="82">
                  <c:v>39386</c:v>
                </c:pt>
                <c:pt idx="83">
                  <c:v>39416</c:v>
                </c:pt>
                <c:pt idx="84">
                  <c:v>39447</c:v>
                </c:pt>
                <c:pt idx="85">
                  <c:v>39478</c:v>
                </c:pt>
                <c:pt idx="86">
                  <c:v>39507</c:v>
                </c:pt>
                <c:pt idx="87">
                  <c:v>39538</c:v>
                </c:pt>
                <c:pt idx="88">
                  <c:v>39568</c:v>
                </c:pt>
                <c:pt idx="89">
                  <c:v>39599</c:v>
                </c:pt>
                <c:pt idx="90">
                  <c:v>39629</c:v>
                </c:pt>
                <c:pt idx="91">
                  <c:v>39660</c:v>
                </c:pt>
                <c:pt idx="92">
                  <c:v>39691</c:v>
                </c:pt>
                <c:pt idx="93">
                  <c:v>39721</c:v>
                </c:pt>
                <c:pt idx="94">
                  <c:v>39752</c:v>
                </c:pt>
                <c:pt idx="95">
                  <c:v>39782</c:v>
                </c:pt>
                <c:pt idx="96">
                  <c:v>39813</c:v>
                </c:pt>
                <c:pt idx="97">
                  <c:v>39844</c:v>
                </c:pt>
                <c:pt idx="98">
                  <c:v>39872</c:v>
                </c:pt>
                <c:pt idx="99">
                  <c:v>39903</c:v>
                </c:pt>
                <c:pt idx="100">
                  <c:v>39933</c:v>
                </c:pt>
                <c:pt idx="101">
                  <c:v>39964</c:v>
                </c:pt>
                <c:pt idx="102">
                  <c:v>39994</c:v>
                </c:pt>
                <c:pt idx="103">
                  <c:v>40025</c:v>
                </c:pt>
                <c:pt idx="104">
                  <c:v>40056</c:v>
                </c:pt>
                <c:pt idx="105">
                  <c:v>40086</c:v>
                </c:pt>
                <c:pt idx="106">
                  <c:v>40117</c:v>
                </c:pt>
                <c:pt idx="107">
                  <c:v>40147</c:v>
                </c:pt>
                <c:pt idx="108">
                  <c:v>40178</c:v>
                </c:pt>
                <c:pt idx="109">
                  <c:v>40209</c:v>
                </c:pt>
                <c:pt idx="110">
                  <c:v>40237</c:v>
                </c:pt>
                <c:pt idx="111">
                  <c:v>40268</c:v>
                </c:pt>
                <c:pt idx="112">
                  <c:v>40298</c:v>
                </c:pt>
                <c:pt idx="113">
                  <c:v>40329</c:v>
                </c:pt>
                <c:pt idx="114">
                  <c:v>40359</c:v>
                </c:pt>
                <c:pt idx="115">
                  <c:v>40390</c:v>
                </c:pt>
                <c:pt idx="116">
                  <c:v>40421</c:v>
                </c:pt>
                <c:pt idx="117">
                  <c:v>40451</c:v>
                </c:pt>
                <c:pt idx="118">
                  <c:v>40482</c:v>
                </c:pt>
                <c:pt idx="119">
                  <c:v>40512</c:v>
                </c:pt>
                <c:pt idx="120">
                  <c:v>40543</c:v>
                </c:pt>
                <c:pt idx="121">
                  <c:v>40574</c:v>
                </c:pt>
                <c:pt idx="122">
                  <c:v>40602</c:v>
                </c:pt>
                <c:pt idx="123">
                  <c:v>40633</c:v>
                </c:pt>
                <c:pt idx="124">
                  <c:v>40663</c:v>
                </c:pt>
                <c:pt idx="125">
                  <c:v>40694</c:v>
                </c:pt>
                <c:pt idx="126">
                  <c:v>40724</c:v>
                </c:pt>
                <c:pt idx="127">
                  <c:v>40755</c:v>
                </c:pt>
                <c:pt idx="128">
                  <c:v>40786</c:v>
                </c:pt>
                <c:pt idx="129">
                  <c:v>40816</c:v>
                </c:pt>
                <c:pt idx="130">
                  <c:v>40847</c:v>
                </c:pt>
                <c:pt idx="131">
                  <c:v>40877</c:v>
                </c:pt>
                <c:pt idx="132">
                  <c:v>40908</c:v>
                </c:pt>
                <c:pt idx="133">
                  <c:v>40939</c:v>
                </c:pt>
                <c:pt idx="134">
                  <c:v>40968</c:v>
                </c:pt>
                <c:pt idx="135">
                  <c:v>40999</c:v>
                </c:pt>
                <c:pt idx="136">
                  <c:v>41029</c:v>
                </c:pt>
                <c:pt idx="137">
                  <c:v>41060</c:v>
                </c:pt>
                <c:pt idx="138">
                  <c:v>41090</c:v>
                </c:pt>
                <c:pt idx="139">
                  <c:v>41121</c:v>
                </c:pt>
                <c:pt idx="140">
                  <c:v>41152</c:v>
                </c:pt>
                <c:pt idx="141">
                  <c:v>41182</c:v>
                </c:pt>
                <c:pt idx="142">
                  <c:v>41213</c:v>
                </c:pt>
                <c:pt idx="143">
                  <c:v>41243</c:v>
                </c:pt>
                <c:pt idx="144">
                  <c:v>41274</c:v>
                </c:pt>
                <c:pt idx="145">
                  <c:v>41305</c:v>
                </c:pt>
                <c:pt idx="146">
                  <c:v>41333</c:v>
                </c:pt>
                <c:pt idx="147">
                  <c:v>41364</c:v>
                </c:pt>
                <c:pt idx="148">
                  <c:v>41394</c:v>
                </c:pt>
                <c:pt idx="149">
                  <c:v>41425</c:v>
                </c:pt>
                <c:pt idx="150">
                  <c:v>41455</c:v>
                </c:pt>
                <c:pt idx="151">
                  <c:v>41486</c:v>
                </c:pt>
                <c:pt idx="152">
                  <c:v>41517</c:v>
                </c:pt>
                <c:pt idx="153">
                  <c:v>41547</c:v>
                </c:pt>
                <c:pt idx="154">
                  <c:v>41578</c:v>
                </c:pt>
                <c:pt idx="155">
                  <c:v>41608</c:v>
                </c:pt>
                <c:pt idx="156">
                  <c:v>41639</c:v>
                </c:pt>
                <c:pt idx="157">
                  <c:v>41670</c:v>
                </c:pt>
                <c:pt idx="158">
                  <c:v>41698</c:v>
                </c:pt>
                <c:pt idx="159">
                  <c:v>41729</c:v>
                </c:pt>
                <c:pt idx="160">
                  <c:v>41759</c:v>
                </c:pt>
                <c:pt idx="161">
                  <c:v>41790</c:v>
                </c:pt>
                <c:pt idx="162">
                  <c:v>41820</c:v>
                </c:pt>
                <c:pt idx="163">
                  <c:v>41851</c:v>
                </c:pt>
                <c:pt idx="164">
                  <c:v>41882</c:v>
                </c:pt>
                <c:pt idx="165">
                  <c:v>41912</c:v>
                </c:pt>
                <c:pt idx="166">
                  <c:v>41943</c:v>
                </c:pt>
                <c:pt idx="167">
                  <c:v>41973</c:v>
                </c:pt>
                <c:pt idx="168">
                  <c:v>42004</c:v>
                </c:pt>
                <c:pt idx="169">
                  <c:v>42035</c:v>
                </c:pt>
                <c:pt idx="170">
                  <c:v>42063</c:v>
                </c:pt>
                <c:pt idx="171">
                  <c:v>42094</c:v>
                </c:pt>
                <c:pt idx="172">
                  <c:v>42124</c:v>
                </c:pt>
                <c:pt idx="173">
                  <c:v>42155</c:v>
                </c:pt>
                <c:pt idx="174">
                  <c:v>42185</c:v>
                </c:pt>
                <c:pt idx="175">
                  <c:v>42216</c:v>
                </c:pt>
                <c:pt idx="176">
                  <c:v>42247</c:v>
                </c:pt>
                <c:pt idx="177">
                  <c:v>42277</c:v>
                </c:pt>
                <c:pt idx="178">
                  <c:v>42308</c:v>
                </c:pt>
                <c:pt idx="179">
                  <c:v>42338</c:v>
                </c:pt>
                <c:pt idx="180">
                  <c:v>42369</c:v>
                </c:pt>
                <c:pt idx="181">
                  <c:v>42400</c:v>
                </c:pt>
                <c:pt idx="182">
                  <c:v>42429</c:v>
                </c:pt>
                <c:pt idx="183">
                  <c:v>42460</c:v>
                </c:pt>
                <c:pt idx="184">
                  <c:v>42490</c:v>
                </c:pt>
                <c:pt idx="185">
                  <c:v>42521</c:v>
                </c:pt>
                <c:pt idx="186">
                  <c:v>42551</c:v>
                </c:pt>
                <c:pt idx="187">
                  <c:v>42582</c:v>
                </c:pt>
                <c:pt idx="188">
                  <c:v>42613</c:v>
                </c:pt>
                <c:pt idx="189">
                  <c:v>42643</c:v>
                </c:pt>
                <c:pt idx="190">
                  <c:v>42674</c:v>
                </c:pt>
                <c:pt idx="191">
                  <c:v>42704</c:v>
                </c:pt>
                <c:pt idx="192">
                  <c:v>42735</c:v>
                </c:pt>
                <c:pt idx="193">
                  <c:v>42766</c:v>
                </c:pt>
                <c:pt idx="194">
                  <c:v>42794</c:v>
                </c:pt>
                <c:pt idx="195">
                  <c:v>42825</c:v>
                </c:pt>
                <c:pt idx="196">
                  <c:v>42855</c:v>
                </c:pt>
                <c:pt idx="197">
                  <c:v>42886</c:v>
                </c:pt>
                <c:pt idx="198">
                  <c:v>42916</c:v>
                </c:pt>
                <c:pt idx="199">
                  <c:v>42947</c:v>
                </c:pt>
                <c:pt idx="200">
                  <c:v>42978</c:v>
                </c:pt>
                <c:pt idx="201">
                  <c:v>43008</c:v>
                </c:pt>
                <c:pt idx="202">
                  <c:v>43039</c:v>
                </c:pt>
                <c:pt idx="203">
                  <c:v>43069</c:v>
                </c:pt>
                <c:pt idx="204">
                  <c:v>43100</c:v>
                </c:pt>
                <c:pt idx="205">
                  <c:v>43131</c:v>
                </c:pt>
                <c:pt idx="206">
                  <c:v>43159</c:v>
                </c:pt>
                <c:pt idx="207">
                  <c:v>43190</c:v>
                </c:pt>
                <c:pt idx="208">
                  <c:v>43220</c:v>
                </c:pt>
                <c:pt idx="209">
                  <c:v>43251</c:v>
                </c:pt>
                <c:pt idx="210">
                  <c:v>43281</c:v>
                </c:pt>
                <c:pt idx="211">
                  <c:v>43312</c:v>
                </c:pt>
                <c:pt idx="212">
                  <c:v>43343</c:v>
                </c:pt>
                <c:pt idx="213">
                  <c:v>43373</c:v>
                </c:pt>
                <c:pt idx="214">
                  <c:v>43404</c:v>
                </c:pt>
                <c:pt idx="215">
                  <c:v>43434</c:v>
                </c:pt>
                <c:pt idx="216">
                  <c:v>43465</c:v>
                </c:pt>
                <c:pt idx="217">
                  <c:v>43496</c:v>
                </c:pt>
                <c:pt idx="218">
                  <c:v>43524</c:v>
                </c:pt>
                <c:pt idx="219">
                  <c:v>43555</c:v>
                </c:pt>
                <c:pt idx="220">
                  <c:v>43585</c:v>
                </c:pt>
                <c:pt idx="221">
                  <c:v>43616</c:v>
                </c:pt>
                <c:pt idx="222">
                  <c:v>43646</c:v>
                </c:pt>
                <c:pt idx="223">
                  <c:v>43677</c:v>
                </c:pt>
                <c:pt idx="224">
                  <c:v>43708</c:v>
                </c:pt>
                <c:pt idx="225">
                  <c:v>43738</c:v>
                </c:pt>
                <c:pt idx="226">
                  <c:v>43769</c:v>
                </c:pt>
                <c:pt idx="227">
                  <c:v>43799</c:v>
                </c:pt>
                <c:pt idx="228">
                  <c:v>43830</c:v>
                </c:pt>
                <c:pt idx="229">
                  <c:v>43861</c:v>
                </c:pt>
                <c:pt idx="230">
                  <c:v>43890</c:v>
                </c:pt>
                <c:pt idx="231">
                  <c:v>43921</c:v>
                </c:pt>
                <c:pt idx="232">
                  <c:v>43951</c:v>
                </c:pt>
                <c:pt idx="233">
                  <c:v>43982</c:v>
                </c:pt>
                <c:pt idx="234">
                  <c:v>44012</c:v>
                </c:pt>
                <c:pt idx="235">
                  <c:v>44043</c:v>
                </c:pt>
                <c:pt idx="236">
                  <c:v>44074</c:v>
                </c:pt>
                <c:pt idx="237">
                  <c:v>44104</c:v>
                </c:pt>
                <c:pt idx="238">
                  <c:v>44135</c:v>
                </c:pt>
                <c:pt idx="239">
                  <c:v>44165</c:v>
                </c:pt>
                <c:pt idx="240">
                  <c:v>44196</c:v>
                </c:pt>
                <c:pt idx="241">
                  <c:v>44227</c:v>
                </c:pt>
                <c:pt idx="242">
                  <c:v>44255</c:v>
                </c:pt>
                <c:pt idx="243">
                  <c:v>44286</c:v>
                </c:pt>
                <c:pt idx="244">
                  <c:v>44316</c:v>
                </c:pt>
                <c:pt idx="245">
                  <c:v>44347</c:v>
                </c:pt>
                <c:pt idx="246">
                  <c:v>44377</c:v>
                </c:pt>
                <c:pt idx="247">
                  <c:v>44408</c:v>
                </c:pt>
                <c:pt idx="248">
                  <c:v>44439</c:v>
                </c:pt>
                <c:pt idx="249">
                  <c:v>44469</c:v>
                </c:pt>
                <c:pt idx="250">
                  <c:v>44500</c:v>
                </c:pt>
                <c:pt idx="251">
                  <c:v>44530</c:v>
                </c:pt>
                <c:pt idx="252">
                  <c:v>44561</c:v>
                </c:pt>
                <c:pt idx="253">
                  <c:v>44592</c:v>
                </c:pt>
                <c:pt idx="254">
                  <c:v>44620</c:v>
                </c:pt>
                <c:pt idx="255">
                  <c:v>44651</c:v>
                </c:pt>
                <c:pt idx="256">
                  <c:v>44681</c:v>
                </c:pt>
                <c:pt idx="257">
                  <c:v>44712</c:v>
                </c:pt>
                <c:pt idx="258">
                  <c:v>44742</c:v>
                </c:pt>
                <c:pt idx="259">
                  <c:v>44773</c:v>
                </c:pt>
                <c:pt idx="260">
                  <c:v>44804</c:v>
                </c:pt>
                <c:pt idx="261">
                  <c:v>44834</c:v>
                </c:pt>
                <c:pt idx="262">
                  <c:v>44865</c:v>
                </c:pt>
                <c:pt idx="263">
                  <c:v>44895</c:v>
                </c:pt>
                <c:pt idx="264">
                  <c:v>44926</c:v>
                </c:pt>
                <c:pt idx="265">
                  <c:v>44957</c:v>
                </c:pt>
                <c:pt idx="266">
                  <c:v>44985</c:v>
                </c:pt>
                <c:pt idx="267">
                  <c:v>45016</c:v>
                </c:pt>
                <c:pt idx="268">
                  <c:v>45046</c:v>
                </c:pt>
                <c:pt idx="269">
                  <c:v>45077</c:v>
                </c:pt>
                <c:pt idx="270">
                  <c:v>45107</c:v>
                </c:pt>
                <c:pt idx="271">
                  <c:v>45138</c:v>
                </c:pt>
                <c:pt idx="272">
                  <c:v>45169</c:v>
                </c:pt>
                <c:pt idx="273">
                  <c:v>45199</c:v>
                </c:pt>
                <c:pt idx="274">
                  <c:v>45230</c:v>
                </c:pt>
                <c:pt idx="275">
                  <c:v>45260</c:v>
                </c:pt>
                <c:pt idx="276">
                  <c:v>45291</c:v>
                </c:pt>
                <c:pt idx="277">
                  <c:v>45322</c:v>
                </c:pt>
                <c:pt idx="278">
                  <c:v>45351</c:v>
                </c:pt>
                <c:pt idx="279">
                  <c:v>45382</c:v>
                </c:pt>
                <c:pt idx="280">
                  <c:v>45412</c:v>
                </c:pt>
                <c:pt idx="281">
                  <c:v>45443</c:v>
                </c:pt>
                <c:pt idx="282">
                  <c:v>45473</c:v>
                </c:pt>
                <c:pt idx="283">
                  <c:v>45504</c:v>
                </c:pt>
                <c:pt idx="284">
                  <c:v>45535</c:v>
                </c:pt>
                <c:pt idx="285">
                  <c:v>45565</c:v>
                </c:pt>
                <c:pt idx="286">
                  <c:v>45596</c:v>
                </c:pt>
                <c:pt idx="287">
                  <c:v>45626</c:v>
                </c:pt>
                <c:pt idx="288">
                  <c:v>45657</c:v>
                </c:pt>
              </c:numCache>
            </c:numRef>
          </c:cat>
          <c:val>
            <c:numRef>
              <c:f>'V. 10-Year Treasury'!$D$27:$D$315</c:f>
              <c:numCache>
                <c:formatCode>0.00</c:formatCode>
                <c:ptCount val="289"/>
                <c:pt idx="0">
                  <c:v>5.24</c:v>
                </c:pt>
                <c:pt idx="1">
                  <c:v>5.16</c:v>
                </c:pt>
                <c:pt idx="2">
                  <c:v>5.0999999999999996</c:v>
                </c:pt>
                <c:pt idx="3">
                  <c:v>4.8899999999999997</c:v>
                </c:pt>
                <c:pt idx="4">
                  <c:v>5.14</c:v>
                </c:pt>
                <c:pt idx="5">
                  <c:v>5.39</c:v>
                </c:pt>
                <c:pt idx="6">
                  <c:v>5.28</c:v>
                </c:pt>
                <c:pt idx="7">
                  <c:v>5.24</c:v>
                </c:pt>
                <c:pt idx="8">
                  <c:v>4.97</c:v>
                </c:pt>
                <c:pt idx="9">
                  <c:v>4.7300000000000004</c:v>
                </c:pt>
                <c:pt idx="10">
                  <c:v>4.57</c:v>
                </c:pt>
                <c:pt idx="11">
                  <c:v>4.6500000000000004</c:v>
                </c:pt>
                <c:pt idx="12">
                  <c:v>5.09</c:v>
                </c:pt>
                <c:pt idx="13">
                  <c:v>5.04</c:v>
                </c:pt>
                <c:pt idx="14">
                  <c:v>4.91</c:v>
                </c:pt>
                <c:pt idx="15">
                  <c:v>5.28</c:v>
                </c:pt>
                <c:pt idx="16">
                  <c:v>5.21</c:v>
                </c:pt>
                <c:pt idx="17">
                  <c:v>5.16</c:v>
                </c:pt>
                <c:pt idx="18">
                  <c:v>4.93</c:v>
                </c:pt>
                <c:pt idx="19">
                  <c:v>4.6500000000000004</c:v>
                </c:pt>
                <c:pt idx="20">
                  <c:v>4.26</c:v>
                </c:pt>
                <c:pt idx="21">
                  <c:v>3.87</c:v>
                </c:pt>
                <c:pt idx="22">
                  <c:v>3.94</c:v>
                </c:pt>
                <c:pt idx="23">
                  <c:v>4.05</c:v>
                </c:pt>
                <c:pt idx="24">
                  <c:v>4.03</c:v>
                </c:pt>
                <c:pt idx="25">
                  <c:v>4.05</c:v>
                </c:pt>
                <c:pt idx="26">
                  <c:v>3.9</c:v>
                </c:pt>
                <c:pt idx="27">
                  <c:v>3.81</c:v>
                </c:pt>
                <c:pt idx="28">
                  <c:v>3.96</c:v>
                </c:pt>
                <c:pt idx="29">
                  <c:v>3.57</c:v>
                </c:pt>
                <c:pt idx="30">
                  <c:v>3.33</c:v>
                </c:pt>
                <c:pt idx="31">
                  <c:v>3.98</c:v>
                </c:pt>
                <c:pt idx="32">
                  <c:v>4.45</c:v>
                </c:pt>
                <c:pt idx="33">
                  <c:v>4.2699999999999996</c:v>
                </c:pt>
                <c:pt idx="34">
                  <c:v>4.29</c:v>
                </c:pt>
                <c:pt idx="35">
                  <c:v>4.3</c:v>
                </c:pt>
                <c:pt idx="36">
                  <c:v>4.2699999999999996</c:v>
                </c:pt>
                <c:pt idx="37">
                  <c:v>4.1500000000000004</c:v>
                </c:pt>
                <c:pt idx="38">
                  <c:v>4.08</c:v>
                </c:pt>
                <c:pt idx="39">
                  <c:v>3.83</c:v>
                </c:pt>
                <c:pt idx="40">
                  <c:v>4.3499999999999996</c:v>
                </c:pt>
                <c:pt idx="41">
                  <c:v>4.72</c:v>
                </c:pt>
                <c:pt idx="42">
                  <c:v>4.7300000000000004</c:v>
                </c:pt>
                <c:pt idx="43">
                  <c:v>4.5</c:v>
                </c:pt>
                <c:pt idx="44">
                  <c:v>4.28</c:v>
                </c:pt>
                <c:pt idx="45">
                  <c:v>4.13</c:v>
                </c:pt>
                <c:pt idx="46">
                  <c:v>4.0999999999999996</c:v>
                </c:pt>
                <c:pt idx="47">
                  <c:v>4.1900000000000004</c:v>
                </c:pt>
                <c:pt idx="48">
                  <c:v>4.2300000000000004</c:v>
                </c:pt>
                <c:pt idx="49">
                  <c:v>4.22</c:v>
                </c:pt>
                <c:pt idx="50">
                  <c:v>4.17</c:v>
                </c:pt>
                <c:pt idx="51">
                  <c:v>4.5</c:v>
                </c:pt>
                <c:pt idx="52">
                  <c:v>4.34</c:v>
                </c:pt>
                <c:pt idx="53">
                  <c:v>4.1399999999999997</c:v>
                </c:pt>
                <c:pt idx="54">
                  <c:v>4</c:v>
                </c:pt>
                <c:pt idx="55">
                  <c:v>4.18</c:v>
                </c:pt>
                <c:pt idx="56">
                  <c:v>4.26</c:v>
                </c:pt>
                <c:pt idx="57">
                  <c:v>4.2</c:v>
                </c:pt>
                <c:pt idx="58">
                  <c:v>4.46</c:v>
                </c:pt>
                <c:pt idx="59">
                  <c:v>4.54</c:v>
                </c:pt>
                <c:pt idx="60">
                  <c:v>4.47</c:v>
                </c:pt>
                <c:pt idx="61">
                  <c:v>4.42</c:v>
                </c:pt>
                <c:pt idx="62">
                  <c:v>4.57</c:v>
                </c:pt>
                <c:pt idx="63">
                  <c:v>4.72</c:v>
                </c:pt>
                <c:pt idx="64">
                  <c:v>4.99</c:v>
                </c:pt>
                <c:pt idx="65">
                  <c:v>5.1100000000000003</c:v>
                </c:pt>
                <c:pt idx="66">
                  <c:v>5.1100000000000003</c:v>
                </c:pt>
                <c:pt idx="67">
                  <c:v>5.09</c:v>
                </c:pt>
                <c:pt idx="68">
                  <c:v>4.88</c:v>
                </c:pt>
                <c:pt idx="69">
                  <c:v>4.72</c:v>
                </c:pt>
                <c:pt idx="70">
                  <c:v>4.7300000000000004</c:v>
                </c:pt>
                <c:pt idx="71">
                  <c:v>4.5999999999999996</c:v>
                </c:pt>
                <c:pt idx="72">
                  <c:v>4.5599999999999996</c:v>
                </c:pt>
                <c:pt idx="73">
                  <c:v>4.76</c:v>
                </c:pt>
                <c:pt idx="74">
                  <c:v>4.72</c:v>
                </c:pt>
                <c:pt idx="75">
                  <c:v>4.5599999999999996</c:v>
                </c:pt>
                <c:pt idx="76">
                  <c:v>4.6900000000000004</c:v>
                </c:pt>
                <c:pt idx="77">
                  <c:v>4.75</c:v>
                </c:pt>
                <c:pt idx="78">
                  <c:v>5.0999999999999996</c:v>
                </c:pt>
                <c:pt idx="79">
                  <c:v>5</c:v>
                </c:pt>
                <c:pt idx="80">
                  <c:v>4.67</c:v>
                </c:pt>
                <c:pt idx="81">
                  <c:v>4.5199999999999996</c:v>
                </c:pt>
                <c:pt idx="82">
                  <c:v>4.53</c:v>
                </c:pt>
                <c:pt idx="83">
                  <c:v>4.1500000000000004</c:v>
                </c:pt>
                <c:pt idx="84">
                  <c:v>4.0999999999999996</c:v>
                </c:pt>
                <c:pt idx="85">
                  <c:v>3.74</c:v>
                </c:pt>
                <c:pt idx="86">
                  <c:v>3.74</c:v>
                </c:pt>
                <c:pt idx="87">
                  <c:v>3.51</c:v>
                </c:pt>
                <c:pt idx="88">
                  <c:v>3.68</c:v>
                </c:pt>
                <c:pt idx="89">
                  <c:v>3.88</c:v>
                </c:pt>
                <c:pt idx="90">
                  <c:v>4.0999999999999996</c:v>
                </c:pt>
                <c:pt idx="91">
                  <c:v>4.01</c:v>
                </c:pt>
                <c:pt idx="92">
                  <c:v>3.89</c:v>
                </c:pt>
                <c:pt idx="93">
                  <c:v>3.69</c:v>
                </c:pt>
                <c:pt idx="94">
                  <c:v>3.81</c:v>
                </c:pt>
                <c:pt idx="95">
                  <c:v>3.53</c:v>
                </c:pt>
                <c:pt idx="96">
                  <c:v>2.42</c:v>
                </c:pt>
                <c:pt idx="97">
                  <c:v>2.52</c:v>
                </c:pt>
                <c:pt idx="98">
                  <c:v>2.87</c:v>
                </c:pt>
                <c:pt idx="99">
                  <c:v>2.82</c:v>
                </c:pt>
                <c:pt idx="100">
                  <c:v>2.93</c:v>
                </c:pt>
                <c:pt idx="101">
                  <c:v>3.29</c:v>
                </c:pt>
                <c:pt idx="102">
                  <c:v>3.72</c:v>
                </c:pt>
                <c:pt idx="103">
                  <c:v>3.56</c:v>
                </c:pt>
                <c:pt idx="104">
                  <c:v>3.59</c:v>
                </c:pt>
                <c:pt idx="105">
                  <c:v>3.4</c:v>
                </c:pt>
                <c:pt idx="106">
                  <c:v>3.39</c:v>
                </c:pt>
                <c:pt idx="107">
                  <c:v>3.4</c:v>
                </c:pt>
                <c:pt idx="108">
                  <c:v>3.59</c:v>
                </c:pt>
                <c:pt idx="109">
                  <c:v>3.73</c:v>
                </c:pt>
                <c:pt idx="110">
                  <c:v>3.69</c:v>
                </c:pt>
                <c:pt idx="111">
                  <c:v>3.73</c:v>
                </c:pt>
                <c:pt idx="112">
                  <c:v>3.85</c:v>
                </c:pt>
                <c:pt idx="113">
                  <c:v>3.42</c:v>
                </c:pt>
                <c:pt idx="114">
                  <c:v>3.2</c:v>
                </c:pt>
                <c:pt idx="115">
                  <c:v>3.01</c:v>
                </c:pt>
                <c:pt idx="116">
                  <c:v>2.7</c:v>
                </c:pt>
                <c:pt idx="117">
                  <c:v>2.65</c:v>
                </c:pt>
                <c:pt idx="118">
                  <c:v>2.54</c:v>
                </c:pt>
                <c:pt idx="119">
                  <c:v>2.76</c:v>
                </c:pt>
                <c:pt idx="120">
                  <c:v>3.29</c:v>
                </c:pt>
                <c:pt idx="121">
                  <c:v>3.39</c:v>
                </c:pt>
                <c:pt idx="122">
                  <c:v>3.58</c:v>
                </c:pt>
                <c:pt idx="123">
                  <c:v>3.41</c:v>
                </c:pt>
                <c:pt idx="124">
                  <c:v>3.46</c:v>
                </c:pt>
                <c:pt idx="125">
                  <c:v>3.17</c:v>
                </c:pt>
                <c:pt idx="126">
                  <c:v>3</c:v>
                </c:pt>
                <c:pt idx="127">
                  <c:v>3</c:v>
                </c:pt>
                <c:pt idx="128">
                  <c:v>2.2999999999999998</c:v>
                </c:pt>
                <c:pt idx="129">
                  <c:v>1.98</c:v>
                </c:pt>
                <c:pt idx="130">
                  <c:v>2.15</c:v>
                </c:pt>
                <c:pt idx="131">
                  <c:v>2.0099999999999998</c:v>
                </c:pt>
                <c:pt idx="132">
                  <c:v>1.98</c:v>
                </c:pt>
                <c:pt idx="133">
                  <c:v>1.97</c:v>
                </c:pt>
                <c:pt idx="134">
                  <c:v>1.97</c:v>
                </c:pt>
                <c:pt idx="135">
                  <c:v>2.17</c:v>
                </c:pt>
                <c:pt idx="136">
                  <c:v>2.0499999999999998</c:v>
                </c:pt>
                <c:pt idx="137">
                  <c:v>1.8</c:v>
                </c:pt>
                <c:pt idx="138">
                  <c:v>1.62</c:v>
                </c:pt>
                <c:pt idx="139">
                  <c:v>1.53</c:v>
                </c:pt>
                <c:pt idx="140">
                  <c:v>1.68</c:v>
                </c:pt>
                <c:pt idx="141">
                  <c:v>1.72</c:v>
                </c:pt>
                <c:pt idx="142">
                  <c:v>1.75</c:v>
                </c:pt>
                <c:pt idx="143">
                  <c:v>1.65</c:v>
                </c:pt>
                <c:pt idx="144">
                  <c:v>1.72</c:v>
                </c:pt>
                <c:pt idx="145">
                  <c:v>1.91</c:v>
                </c:pt>
                <c:pt idx="146">
                  <c:v>1.98</c:v>
                </c:pt>
                <c:pt idx="147">
                  <c:v>1.96</c:v>
                </c:pt>
                <c:pt idx="148">
                  <c:v>1.76</c:v>
                </c:pt>
                <c:pt idx="149">
                  <c:v>1.93</c:v>
                </c:pt>
                <c:pt idx="150">
                  <c:v>2.2999999999999998</c:v>
                </c:pt>
                <c:pt idx="151">
                  <c:v>2.58</c:v>
                </c:pt>
                <c:pt idx="152">
                  <c:v>2.74</c:v>
                </c:pt>
                <c:pt idx="153">
                  <c:v>2.81</c:v>
                </c:pt>
                <c:pt idx="154">
                  <c:v>2.62</c:v>
                </c:pt>
                <c:pt idx="155">
                  <c:v>2.72</c:v>
                </c:pt>
                <c:pt idx="156">
                  <c:v>2.9</c:v>
                </c:pt>
                <c:pt idx="157">
                  <c:v>2.86</c:v>
                </c:pt>
                <c:pt idx="158">
                  <c:v>2.71</c:v>
                </c:pt>
                <c:pt idx="159">
                  <c:v>2.72</c:v>
                </c:pt>
                <c:pt idx="160">
                  <c:v>2.71</c:v>
                </c:pt>
                <c:pt idx="161">
                  <c:v>2.56</c:v>
                </c:pt>
                <c:pt idx="162">
                  <c:v>2.6</c:v>
                </c:pt>
                <c:pt idx="163">
                  <c:v>2.54</c:v>
                </c:pt>
                <c:pt idx="164">
                  <c:v>2.42</c:v>
                </c:pt>
                <c:pt idx="165">
                  <c:v>2.5299999999999998</c:v>
                </c:pt>
                <c:pt idx="166">
                  <c:v>2.2999999999999998</c:v>
                </c:pt>
                <c:pt idx="167">
                  <c:v>2.33</c:v>
                </c:pt>
                <c:pt idx="168">
                  <c:v>2.21</c:v>
                </c:pt>
                <c:pt idx="169">
                  <c:v>1.88</c:v>
                </c:pt>
                <c:pt idx="170">
                  <c:v>1.98</c:v>
                </c:pt>
                <c:pt idx="171">
                  <c:v>2.04</c:v>
                </c:pt>
                <c:pt idx="172">
                  <c:v>1.94</c:v>
                </c:pt>
                <c:pt idx="173">
                  <c:v>2.2000000000000002</c:v>
                </c:pt>
                <c:pt idx="174">
                  <c:v>2.36</c:v>
                </c:pt>
                <c:pt idx="175">
                  <c:v>2.3199999999999998</c:v>
                </c:pt>
                <c:pt idx="176">
                  <c:v>2.17</c:v>
                </c:pt>
                <c:pt idx="177">
                  <c:v>2.17</c:v>
                </c:pt>
                <c:pt idx="178">
                  <c:v>2.0699999999999998</c:v>
                </c:pt>
                <c:pt idx="179">
                  <c:v>2.2599999999999998</c:v>
                </c:pt>
                <c:pt idx="180">
                  <c:v>2.2400000000000002</c:v>
                </c:pt>
                <c:pt idx="181">
                  <c:v>2.09</c:v>
                </c:pt>
                <c:pt idx="182">
                  <c:v>1.78</c:v>
                </c:pt>
                <c:pt idx="183">
                  <c:v>1.89</c:v>
                </c:pt>
                <c:pt idx="184">
                  <c:v>1.81</c:v>
                </c:pt>
                <c:pt idx="185">
                  <c:v>1.81</c:v>
                </c:pt>
                <c:pt idx="186">
                  <c:v>1.64</c:v>
                </c:pt>
                <c:pt idx="187">
                  <c:v>1.5</c:v>
                </c:pt>
                <c:pt idx="188">
                  <c:v>1.56</c:v>
                </c:pt>
                <c:pt idx="189">
                  <c:v>1.63</c:v>
                </c:pt>
                <c:pt idx="190">
                  <c:v>1.76</c:v>
                </c:pt>
                <c:pt idx="191">
                  <c:v>2.14</c:v>
                </c:pt>
                <c:pt idx="192">
                  <c:v>2.4900000000000002</c:v>
                </c:pt>
                <c:pt idx="193">
                  <c:v>2.4300000000000002</c:v>
                </c:pt>
                <c:pt idx="194">
                  <c:v>2.42</c:v>
                </c:pt>
                <c:pt idx="195">
                  <c:v>2.48</c:v>
                </c:pt>
                <c:pt idx="196">
                  <c:v>2.2999999999999998</c:v>
                </c:pt>
                <c:pt idx="197">
                  <c:v>2.2999999999999998</c:v>
                </c:pt>
                <c:pt idx="198">
                  <c:v>2.19</c:v>
                </c:pt>
                <c:pt idx="199">
                  <c:v>2.3199999999999998</c:v>
                </c:pt>
                <c:pt idx="200">
                  <c:v>2.21</c:v>
                </c:pt>
                <c:pt idx="201">
                  <c:v>2.2000000000000002</c:v>
                </c:pt>
                <c:pt idx="202">
                  <c:v>2.36</c:v>
                </c:pt>
                <c:pt idx="203">
                  <c:v>2.35</c:v>
                </c:pt>
                <c:pt idx="204">
                  <c:v>2.4</c:v>
                </c:pt>
                <c:pt idx="205">
                  <c:v>2.58</c:v>
                </c:pt>
                <c:pt idx="206">
                  <c:v>2.86</c:v>
                </c:pt>
                <c:pt idx="207">
                  <c:v>2.84</c:v>
                </c:pt>
                <c:pt idx="208">
                  <c:v>2.87</c:v>
                </c:pt>
                <c:pt idx="209">
                  <c:v>2.98</c:v>
                </c:pt>
                <c:pt idx="210">
                  <c:v>2.91</c:v>
                </c:pt>
                <c:pt idx="211">
                  <c:v>2.89</c:v>
                </c:pt>
                <c:pt idx="212">
                  <c:v>2.89</c:v>
                </c:pt>
                <c:pt idx="213">
                  <c:v>3</c:v>
                </c:pt>
                <c:pt idx="214">
                  <c:v>3.15</c:v>
                </c:pt>
                <c:pt idx="215">
                  <c:v>3.12</c:v>
                </c:pt>
                <c:pt idx="216">
                  <c:v>2.83</c:v>
                </c:pt>
                <c:pt idx="217">
                  <c:v>2.71</c:v>
                </c:pt>
                <c:pt idx="218">
                  <c:v>2.68</c:v>
                </c:pt>
                <c:pt idx="219">
                  <c:v>2.57</c:v>
                </c:pt>
                <c:pt idx="220">
                  <c:v>2.5299999999999998</c:v>
                </c:pt>
                <c:pt idx="221">
                  <c:v>2.4</c:v>
                </c:pt>
                <c:pt idx="222">
                  <c:v>2.0699999999999998</c:v>
                </c:pt>
                <c:pt idx="223">
                  <c:v>2.06</c:v>
                </c:pt>
                <c:pt idx="224">
                  <c:v>1.63</c:v>
                </c:pt>
                <c:pt idx="225">
                  <c:v>1.7</c:v>
                </c:pt>
                <c:pt idx="226">
                  <c:v>1.71</c:v>
                </c:pt>
                <c:pt idx="227">
                  <c:v>1.81</c:v>
                </c:pt>
                <c:pt idx="228">
                  <c:v>1.86</c:v>
                </c:pt>
                <c:pt idx="229">
                  <c:v>1.76</c:v>
                </c:pt>
                <c:pt idx="230">
                  <c:v>1.5</c:v>
                </c:pt>
                <c:pt idx="231">
                  <c:v>0.87</c:v>
                </c:pt>
                <c:pt idx="232">
                  <c:v>0.66</c:v>
                </c:pt>
                <c:pt idx="233">
                  <c:v>0.67</c:v>
                </c:pt>
                <c:pt idx="234">
                  <c:v>0.73</c:v>
                </c:pt>
                <c:pt idx="235">
                  <c:v>0.62</c:v>
                </c:pt>
                <c:pt idx="236">
                  <c:v>0.65</c:v>
                </c:pt>
                <c:pt idx="237">
                  <c:v>0.68</c:v>
                </c:pt>
                <c:pt idx="238">
                  <c:v>0.79</c:v>
                </c:pt>
                <c:pt idx="239">
                  <c:v>0.87</c:v>
                </c:pt>
                <c:pt idx="240">
                  <c:v>0.93</c:v>
                </c:pt>
                <c:pt idx="241">
                  <c:v>1.08</c:v>
                </c:pt>
                <c:pt idx="242">
                  <c:v>1.26</c:v>
                </c:pt>
                <c:pt idx="243">
                  <c:v>1.61</c:v>
                </c:pt>
                <c:pt idx="244">
                  <c:v>1.64</c:v>
                </c:pt>
                <c:pt idx="245">
                  <c:v>1.62</c:v>
                </c:pt>
                <c:pt idx="246">
                  <c:v>1.52</c:v>
                </c:pt>
                <c:pt idx="247">
                  <c:v>1.32</c:v>
                </c:pt>
                <c:pt idx="248">
                  <c:v>1.28</c:v>
                </c:pt>
                <c:pt idx="249">
                  <c:v>1.37</c:v>
                </c:pt>
                <c:pt idx="250">
                  <c:v>1.58</c:v>
                </c:pt>
                <c:pt idx="251">
                  <c:v>1.56</c:v>
                </c:pt>
                <c:pt idx="252">
                  <c:v>1.47</c:v>
                </c:pt>
                <c:pt idx="253">
                  <c:v>1.76</c:v>
                </c:pt>
                <c:pt idx="254">
                  <c:v>1.93</c:v>
                </c:pt>
                <c:pt idx="255">
                  <c:v>2.13</c:v>
                </c:pt>
                <c:pt idx="256">
                  <c:v>2.75</c:v>
                </c:pt>
                <c:pt idx="257">
                  <c:v>2.9</c:v>
                </c:pt>
                <c:pt idx="258">
                  <c:v>3.14</c:v>
                </c:pt>
                <c:pt idx="259">
                  <c:v>2.9</c:v>
                </c:pt>
                <c:pt idx="260">
                  <c:v>2.9</c:v>
                </c:pt>
                <c:pt idx="261">
                  <c:v>3.52</c:v>
                </c:pt>
                <c:pt idx="262">
                  <c:v>3.98</c:v>
                </c:pt>
                <c:pt idx="263">
                  <c:v>3.89</c:v>
                </c:pt>
                <c:pt idx="264">
                  <c:v>3.62</c:v>
                </c:pt>
                <c:pt idx="265">
                  <c:v>3.53</c:v>
                </c:pt>
                <c:pt idx="266">
                  <c:v>3.75</c:v>
                </c:pt>
                <c:pt idx="267">
                  <c:v>3.66</c:v>
                </c:pt>
                <c:pt idx="268">
                  <c:v>3.46</c:v>
                </c:pt>
                <c:pt idx="269">
                  <c:v>3.57</c:v>
                </c:pt>
                <c:pt idx="270">
                  <c:v>3.75</c:v>
                </c:pt>
                <c:pt idx="271">
                  <c:v>3.9</c:v>
                </c:pt>
                <c:pt idx="272">
                  <c:v>4.17</c:v>
                </c:pt>
                <c:pt idx="273">
                  <c:v>4.38</c:v>
                </c:pt>
                <c:pt idx="274">
                  <c:v>4.8</c:v>
                </c:pt>
                <c:pt idx="275">
                  <c:v>4.5</c:v>
                </c:pt>
                <c:pt idx="276">
                  <c:v>4.0199999999999996</c:v>
                </c:pt>
                <c:pt idx="277">
                  <c:v>4.0599999999999996</c:v>
                </c:pt>
                <c:pt idx="278">
                  <c:v>4.21</c:v>
                </c:pt>
                <c:pt idx="279">
                  <c:v>4.21</c:v>
                </c:pt>
                <c:pt idx="280">
                  <c:v>4.54</c:v>
                </c:pt>
                <c:pt idx="281">
                  <c:v>4.4800000000000004</c:v>
                </c:pt>
                <c:pt idx="282">
                  <c:v>4.3099999999999996</c:v>
                </c:pt>
                <c:pt idx="283">
                  <c:v>4.25</c:v>
                </c:pt>
                <c:pt idx="284">
                  <c:v>3.87</c:v>
                </c:pt>
                <c:pt idx="285">
                  <c:v>3.72</c:v>
                </c:pt>
                <c:pt idx="286">
                  <c:v>4.0999999999999996</c:v>
                </c:pt>
                <c:pt idx="287">
                  <c:v>4.3600000000000003</c:v>
                </c:pt>
                <c:pt idx="288">
                  <c:v>4.3899999999999997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E-42EA-AA3C-DEA8733BD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103568"/>
        <c:axId val="90104528"/>
      </c:lineChart>
      <c:dateAx>
        <c:axId val="901035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0104528"/>
        <c:crosses val="autoZero"/>
        <c:auto val="1"/>
        <c:lblOffset val="100"/>
        <c:baseTimeUnit val="months"/>
        <c:majorUnit val="24"/>
        <c:majorTimeUnit val="months"/>
      </c:dateAx>
      <c:valAx>
        <c:axId val="9010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010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563660</xdr:colOff>
      <xdr:row>7</xdr:row>
      <xdr:rowOff>133349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4AC2067-F611-4740-971E-37B525D0D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4325" y="266700"/>
          <a:ext cx="877985" cy="800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2447924</xdr:colOff>
      <xdr:row>21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358A49-1B37-6180-F778-5BB32F460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161924</xdr:rowOff>
    </xdr:from>
    <xdr:to>
      <xdr:col>4</xdr:col>
      <xdr:colOff>1</xdr:colOff>
      <xdr:row>20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052E33-016C-F0B0-21AB-DEFDF8679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4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67D017-8546-32F8-2DFB-4AC96F268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1</xdr:rowOff>
    </xdr:from>
    <xdr:to>
      <xdr:col>4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6677CC-5C48-338A-FE85-CA4ED2190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4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9F919C-2862-3F7D-6E56-0AA12B18E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el\Dropbox\YEAR%20END%20UPDATES\2024_Q4_Credit_Ratings.xlsx" TargetMode="External"/><Relationship Id="rId1" Type="http://schemas.openxmlformats.org/officeDocument/2006/relationships/externalLinkPath" Target="2024_Q4_Credit_Rating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el\Dropbox\YEAR%20END%20UPDATES\2024_Q4_Dividends.xlsx" TargetMode="External"/><Relationship Id="rId1" Type="http://schemas.openxmlformats.org/officeDocument/2006/relationships/externalLinkPath" Target="2024_Q4_Dividend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el\Dropbox\YEAR%20END%20UPDATES\2024_Q4_Stock_Performance.xlsx" TargetMode="External"/><Relationship Id="rId1" Type="http://schemas.openxmlformats.org/officeDocument/2006/relationships/externalLinkPath" Target="2024_Q4_Stock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Company List"/>
      <sheetName val="I. S&amp;P Ratings Distribution"/>
      <sheetName val="II. Upgrades &amp; Downgrades"/>
      <sheetName val="III. Total Ratings Actions"/>
      <sheetName val="IV. Direction Ratings Actions"/>
      <sheetName val="V. S&amp;P Ratings by Category"/>
      <sheetName val="VI. Credit Ratings Scales"/>
      <sheetName val="S&amp;P Scale"/>
      <sheetName val="Set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C6" t="str">
            <v>2024</v>
          </cell>
          <cell r="F6">
            <v>45657</v>
          </cell>
          <cell r="I6" t="str">
            <v>Q4</v>
          </cell>
        </row>
        <row r="7">
          <cell r="C7">
            <v>45291</v>
          </cell>
          <cell r="I7" t="str">
            <v>2024 Q4</v>
          </cell>
        </row>
        <row r="9">
          <cell r="I9" t="str">
            <v>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Company List"/>
      <sheetName val="I. Sector Payout Ratio"/>
      <sheetName val="II. Sector Yield"/>
      <sheetName val="III. Dividend Patterns"/>
      <sheetName val="IV. Category Payout Ratio"/>
      <sheetName val="V. Category Yield"/>
      <sheetName val="VI. Dividend Summary"/>
      <sheetName val="VII. Free Cash Flow "/>
      <sheetName val="SPDR Payout"/>
      <sheetName val="SPDR Yield"/>
      <sheetName val="Patterns Worksheet"/>
      <sheetName val="Settings"/>
      <sheetName val="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7">
          <cell r="F7">
            <v>45565</v>
          </cell>
        </row>
        <row r="9">
          <cell r="F9" t="str">
            <v>Yes</v>
          </cell>
        </row>
        <row r="11">
          <cell r="I11" t="str">
            <v>2024 Q1</v>
          </cell>
        </row>
        <row r="12">
          <cell r="I12" t="str">
            <v>2024 Q2</v>
          </cell>
        </row>
        <row r="13">
          <cell r="I13" t="str">
            <v>2024 Q3</v>
          </cell>
        </row>
        <row r="14">
          <cell r="I14" t="str">
            <v>2024 Q4</v>
          </cell>
        </row>
        <row r="16">
          <cell r="I16">
            <v>45565</v>
          </cell>
        </row>
      </sheetData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SP"/>
      <sheetName val="Company List"/>
      <sheetName val="I. Index"/>
      <sheetName val="II. Category"/>
      <sheetName val="III. Total Return"/>
      <sheetName val="IV. 10Y Monthly"/>
      <sheetName val="V. 10Y Daily"/>
      <sheetName val="VI. NG Spot"/>
      <sheetName val="VII. NG Futures"/>
      <sheetName val="VIII. Returns by Quarter"/>
      <sheetName val="IX &amp; X. Sectors"/>
      <sheetName val="XI. Market Cap"/>
      <sheetName val="XII. EEI Market Cap"/>
      <sheetName val="XIII. Comp Category Return"/>
      <sheetName val="XIV. EEI Index Top 10"/>
      <sheetName val="Category_Calc"/>
      <sheetName val="MASTER"/>
      <sheetName val="Master_Lookup"/>
      <sheetName val="12-Month Calculation"/>
      <sheetName val="YTD Calculation"/>
      <sheetName val="Calc_LTM"/>
      <sheetName val="Calc_YTD"/>
      <sheetName val="CompanyList"/>
      <sheetName val="Reg_Percent"/>
      <sheetName val="Settings"/>
      <sheetName val="En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C6" t="str">
            <v>2024</v>
          </cell>
        </row>
        <row r="11">
          <cell r="I11" t="str">
            <v>2024.4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Custom">
      <a:dk1>
        <a:sysClr val="windowText" lastClr="000000"/>
      </a:dk1>
      <a:lt1>
        <a:sysClr val="window" lastClr="FFFFFF"/>
      </a:lt1>
      <a:dk2>
        <a:srgbClr val="8E736A"/>
      </a:dk2>
      <a:lt2>
        <a:srgbClr val="E6E6FF"/>
      </a:lt2>
      <a:accent1>
        <a:srgbClr val="FF0000"/>
      </a:accent1>
      <a:accent2>
        <a:srgbClr val="FFC000"/>
      </a:accent2>
      <a:accent3>
        <a:srgbClr val="FFFF00"/>
      </a:accent3>
      <a:accent4>
        <a:srgbClr val="00B050"/>
      </a:accent4>
      <a:accent5>
        <a:srgbClr val="0070C0"/>
      </a:accent5>
      <a:accent6>
        <a:srgbClr val="7030A0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ei.or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520E-93BC-4B1F-8628-1BA7A993DF0A}">
  <sheetPr codeName="Sheet1">
    <tabColor rgb="FF345680"/>
  </sheetPr>
  <dimension ref="A1:D51"/>
  <sheetViews>
    <sheetView showGridLines="0" tabSelected="1" workbookViewId="0">
      <selection activeCell="E52" sqref="E52"/>
    </sheetView>
  </sheetViews>
  <sheetFormatPr defaultColWidth="0" defaultRowHeight="11.1" customHeight="1" zeroHeight="1" x14ac:dyDescent="0.25"/>
  <cols>
    <col min="1" max="2" width="4.7109375" style="28" customWidth="1"/>
    <col min="3" max="3" width="12.7109375" style="28" customWidth="1"/>
    <col min="4" max="4" width="58.7109375" style="28" customWidth="1"/>
    <col min="5" max="16384" width="0" style="28" hidden="1"/>
  </cols>
  <sheetData>
    <row r="1" spans="1:4" ht="11.1" customHeight="1" x14ac:dyDescent="0.25">
      <c r="A1" s="27"/>
      <c r="B1" s="27"/>
      <c r="C1" s="27"/>
      <c r="D1" s="27"/>
    </row>
    <row r="2" spans="1:4" ht="11.1" customHeight="1" x14ac:dyDescent="0.25"/>
    <row r="3" spans="1:4" ht="11.1" customHeight="1" x14ac:dyDescent="0.25"/>
    <row r="4" spans="1:4" ht="11.1" customHeight="1" x14ac:dyDescent="0.25">
      <c r="D4" s="35" t="s">
        <v>97</v>
      </c>
    </row>
    <row r="5" spans="1:4" ht="11.1" customHeight="1" x14ac:dyDescent="0.25">
      <c r="D5" s="35"/>
    </row>
    <row r="6" spans="1:4" ht="11.1" customHeight="1" x14ac:dyDescent="0.25">
      <c r="D6" s="35"/>
    </row>
    <row r="7" spans="1:4" ht="11.1" customHeight="1" x14ac:dyDescent="0.25">
      <c r="D7" s="29" t="s">
        <v>27</v>
      </c>
    </row>
    <row r="8" spans="1:4" ht="11.1" customHeight="1" x14ac:dyDescent="0.25"/>
    <row r="9" spans="1:4" ht="11.1" customHeight="1" x14ac:dyDescent="0.25"/>
    <row r="10" spans="1:4" ht="11.1" customHeight="1" x14ac:dyDescent="0.25">
      <c r="A10" s="27"/>
      <c r="B10" s="27"/>
      <c r="C10" s="27"/>
      <c r="D10" s="27"/>
    </row>
    <row r="11" spans="1:4" ht="11.1" customHeight="1" x14ac:dyDescent="0.25">
      <c r="A11" s="30"/>
      <c r="B11" s="36" t="s">
        <v>28</v>
      </c>
      <c r="C11" s="36"/>
      <c r="D11" s="36"/>
    </row>
    <row r="12" spans="1:4" ht="11.1" customHeight="1" x14ac:dyDescent="0.25">
      <c r="A12" s="31"/>
      <c r="B12" s="37"/>
      <c r="C12" s="37"/>
      <c r="D12" s="37"/>
    </row>
    <row r="13" spans="1:4" ht="11.1" customHeight="1" x14ac:dyDescent="0.25">
      <c r="A13" s="27"/>
      <c r="B13" s="27"/>
      <c r="C13" s="27"/>
      <c r="D13" s="27"/>
    </row>
    <row r="14" spans="1:4" ht="11.1" customHeight="1" x14ac:dyDescent="0.25">
      <c r="A14" s="27"/>
      <c r="B14" s="32" t="s">
        <v>98</v>
      </c>
      <c r="C14" s="34" t="s">
        <v>55</v>
      </c>
      <c r="D14" s="34"/>
    </row>
    <row r="15" spans="1:4" ht="11.1" customHeight="1" x14ac:dyDescent="0.25">
      <c r="A15" s="27"/>
      <c r="B15" s="32" t="s">
        <v>99</v>
      </c>
      <c r="C15" s="34" t="s">
        <v>53</v>
      </c>
      <c r="D15" s="34"/>
    </row>
    <row r="16" spans="1:4" ht="11.1" customHeight="1" x14ac:dyDescent="0.25">
      <c r="A16" s="27"/>
      <c r="B16" s="32" t="s">
        <v>100</v>
      </c>
      <c r="C16" s="34" t="s">
        <v>54</v>
      </c>
      <c r="D16" s="34"/>
    </row>
    <row r="17" spans="1:4" ht="11.1" customHeight="1" x14ac:dyDescent="0.25">
      <c r="A17" s="27"/>
      <c r="B17" s="32" t="s">
        <v>101</v>
      </c>
      <c r="C17" s="34" t="s">
        <v>52</v>
      </c>
      <c r="D17" s="34"/>
    </row>
    <row r="18" spans="1:4" ht="11.1" customHeight="1" x14ac:dyDescent="0.25">
      <c r="A18" s="27"/>
      <c r="B18" s="32" t="s">
        <v>102</v>
      </c>
      <c r="C18" s="34" t="s">
        <v>61</v>
      </c>
      <c r="D18" s="34"/>
    </row>
    <row r="19" spans="1:4" ht="11.1" customHeight="1" x14ac:dyDescent="0.25">
      <c r="A19" s="27"/>
      <c r="B19" s="32"/>
      <c r="C19" s="39"/>
      <c r="D19" s="39"/>
    </row>
    <row r="20" spans="1:4" ht="11.1" customHeight="1" x14ac:dyDescent="0.25">
      <c r="A20" s="27"/>
      <c r="B20" s="32"/>
      <c r="C20" s="39"/>
      <c r="D20" s="39"/>
    </row>
    <row r="21" spans="1:4" ht="11.1" customHeight="1" x14ac:dyDescent="0.25">
      <c r="A21" s="27"/>
      <c r="B21" s="32"/>
      <c r="C21" s="39"/>
      <c r="D21" s="39"/>
    </row>
    <row r="22" spans="1:4" ht="11.1" customHeight="1" x14ac:dyDescent="0.25">
      <c r="A22" s="27"/>
      <c r="B22" s="32"/>
      <c r="C22" s="39"/>
      <c r="D22" s="39"/>
    </row>
    <row r="23" spans="1:4" ht="11.1" customHeight="1" x14ac:dyDescent="0.25">
      <c r="A23" s="27"/>
      <c r="B23" s="32"/>
      <c r="C23" s="39"/>
      <c r="D23" s="39"/>
    </row>
    <row r="24" spans="1:4" ht="11.1" customHeight="1" x14ac:dyDescent="0.25">
      <c r="A24" s="27"/>
      <c r="B24" s="32"/>
      <c r="C24" s="39"/>
      <c r="D24" s="39"/>
    </row>
    <row r="25" spans="1:4" ht="11.1" customHeight="1" x14ac:dyDescent="0.25">
      <c r="A25" s="27"/>
      <c r="B25" s="32"/>
      <c r="C25" s="39"/>
      <c r="D25" s="39"/>
    </row>
    <row r="26" spans="1:4" ht="11.1" customHeight="1" x14ac:dyDescent="0.25">
      <c r="A26" s="27"/>
      <c r="B26" s="32"/>
      <c r="C26" s="39"/>
      <c r="D26" s="39"/>
    </row>
    <row r="27" spans="1:4" ht="11.1" customHeight="1" x14ac:dyDescent="0.25">
      <c r="A27" s="27"/>
      <c r="B27" s="27"/>
      <c r="C27" s="27"/>
      <c r="D27" s="27"/>
    </row>
    <row r="28" spans="1:4" ht="11.1" customHeight="1" x14ac:dyDescent="0.25">
      <c r="A28" s="30"/>
      <c r="B28" s="36" t="s">
        <v>29</v>
      </c>
      <c r="C28" s="36"/>
      <c r="D28" s="36"/>
    </row>
    <row r="29" spans="1:4" ht="11.1" customHeight="1" x14ac:dyDescent="0.25">
      <c r="A29" s="31"/>
      <c r="B29" s="37"/>
      <c r="C29" s="37"/>
      <c r="D29" s="37"/>
    </row>
    <row r="30" spans="1:4" ht="11.1" customHeight="1" x14ac:dyDescent="0.25">
      <c r="A30" s="27"/>
      <c r="B30" s="27"/>
      <c r="C30" s="27"/>
      <c r="D30" s="27"/>
    </row>
    <row r="31" spans="1:4" ht="11.1" customHeight="1" x14ac:dyDescent="0.25">
      <c r="A31" s="27"/>
      <c r="B31" s="39" t="s">
        <v>30</v>
      </c>
      <c r="C31" s="39"/>
      <c r="D31" s="39"/>
    </row>
    <row r="32" spans="1:4" ht="11.1" customHeight="1" x14ac:dyDescent="0.25">
      <c r="A32" s="27"/>
      <c r="B32" s="38" t="s">
        <v>103</v>
      </c>
      <c r="C32" s="38"/>
      <c r="D32" s="38"/>
    </row>
    <row r="33" spans="1:4" ht="11.1" customHeight="1" x14ac:dyDescent="0.25">
      <c r="A33" s="27"/>
      <c r="B33" s="38" t="s">
        <v>31</v>
      </c>
      <c r="C33" s="38"/>
      <c r="D33" s="38"/>
    </row>
    <row r="34" spans="1:4" ht="11.1" customHeight="1" x14ac:dyDescent="0.25">
      <c r="A34" s="27"/>
      <c r="B34" s="38" t="s">
        <v>32</v>
      </c>
      <c r="C34" s="38"/>
      <c r="D34" s="38"/>
    </row>
    <row r="35" spans="1:4" ht="11.1" customHeight="1" x14ac:dyDescent="0.25">
      <c r="A35" s="27"/>
      <c r="B35" s="33"/>
      <c r="C35" s="27"/>
      <c r="D35" s="27"/>
    </row>
    <row r="36" spans="1:4" ht="11.1" customHeight="1" x14ac:dyDescent="0.25">
      <c r="A36" s="27"/>
      <c r="B36" s="39" t="s">
        <v>33</v>
      </c>
      <c r="C36" s="39"/>
      <c r="D36" s="39"/>
    </row>
    <row r="37" spans="1:4" ht="11.1" customHeight="1" x14ac:dyDescent="0.25">
      <c r="A37" s="27"/>
      <c r="B37" s="38" t="s">
        <v>34</v>
      </c>
      <c r="C37" s="38"/>
      <c r="D37" s="38"/>
    </row>
    <row r="38" spans="1:4" ht="11.1" customHeight="1" x14ac:dyDescent="0.25">
      <c r="A38" s="27"/>
      <c r="B38" s="38" t="s">
        <v>35</v>
      </c>
      <c r="C38" s="38"/>
      <c r="D38" s="38"/>
    </row>
    <row r="39" spans="1:4" ht="11.1" customHeight="1" x14ac:dyDescent="0.25">
      <c r="A39" s="27"/>
      <c r="B39" s="38" t="s">
        <v>36</v>
      </c>
      <c r="C39" s="38"/>
      <c r="D39" s="38"/>
    </row>
    <row r="40" spans="1:4" ht="11.1" customHeight="1" x14ac:dyDescent="0.25">
      <c r="A40" s="27"/>
      <c r="B40" s="33"/>
      <c r="C40" s="27"/>
      <c r="D40" s="27"/>
    </row>
    <row r="41" spans="1:4" ht="11.1" customHeight="1" x14ac:dyDescent="0.25">
      <c r="A41" s="27"/>
      <c r="B41" s="39" t="s">
        <v>37</v>
      </c>
      <c r="C41" s="39"/>
      <c r="D41" s="39"/>
    </row>
    <row r="42" spans="1:4" ht="11.1" customHeight="1" x14ac:dyDescent="0.25">
      <c r="A42" s="27"/>
      <c r="B42" s="38" t="s">
        <v>38</v>
      </c>
      <c r="C42" s="38"/>
      <c r="D42" s="38"/>
    </row>
    <row r="43" spans="1:4" ht="11.1" customHeight="1" x14ac:dyDescent="0.25">
      <c r="A43" s="27"/>
      <c r="B43" s="38" t="s">
        <v>39</v>
      </c>
      <c r="C43" s="38"/>
      <c r="D43" s="38"/>
    </row>
    <row r="44" spans="1:4" ht="11.1" customHeight="1" x14ac:dyDescent="0.25">
      <c r="A44" s="27"/>
      <c r="B44" s="38" t="s">
        <v>40</v>
      </c>
      <c r="C44" s="38"/>
      <c r="D44" s="38"/>
    </row>
    <row r="45" spans="1:4" ht="11.1" customHeight="1" x14ac:dyDescent="0.25">
      <c r="A45" s="27"/>
      <c r="B45" s="27"/>
      <c r="C45" s="27"/>
      <c r="D45" s="27"/>
    </row>
    <row r="46" spans="1:4" ht="11.1" customHeight="1" x14ac:dyDescent="0.25">
      <c r="A46" s="30"/>
      <c r="B46" s="36" t="s">
        <v>41</v>
      </c>
      <c r="C46" s="36"/>
      <c r="D46" s="36"/>
    </row>
    <row r="47" spans="1:4" ht="11.1" customHeight="1" x14ac:dyDescent="0.25">
      <c r="A47" s="31"/>
      <c r="B47" s="37"/>
      <c r="C47" s="37"/>
      <c r="D47" s="37"/>
    </row>
    <row r="48" spans="1:4" ht="11.1" customHeight="1" x14ac:dyDescent="0.25">
      <c r="A48" s="27"/>
      <c r="B48" s="27"/>
      <c r="C48" s="27"/>
      <c r="D48" s="27"/>
    </row>
    <row r="49" spans="1:4" ht="11.1" customHeight="1" x14ac:dyDescent="0.25">
      <c r="A49" s="27"/>
      <c r="B49" s="40" t="s">
        <v>42</v>
      </c>
      <c r="C49" s="40"/>
      <c r="D49" s="40"/>
    </row>
    <row r="50" spans="1:4" ht="11.1" customHeight="1" x14ac:dyDescent="0.25">
      <c r="A50" s="27"/>
      <c r="B50" s="27"/>
      <c r="C50" s="27"/>
      <c r="D50" s="27"/>
    </row>
    <row r="51" spans="1:4" ht="11.1" customHeight="1" x14ac:dyDescent="0.25">
      <c r="A51" s="27"/>
      <c r="B51" s="27"/>
      <c r="C51" s="27"/>
      <c r="D51" s="27"/>
    </row>
  </sheetData>
  <mergeCells count="30">
    <mergeCell ref="B49:D49"/>
    <mergeCell ref="B33:D33"/>
    <mergeCell ref="B34:D34"/>
    <mergeCell ref="B36:D36"/>
    <mergeCell ref="B37:D37"/>
    <mergeCell ref="B38:D38"/>
    <mergeCell ref="B39:D39"/>
    <mergeCell ref="B41:D41"/>
    <mergeCell ref="B42:D42"/>
    <mergeCell ref="B43:D43"/>
    <mergeCell ref="B44:D44"/>
    <mergeCell ref="B46:D47"/>
    <mergeCell ref="B32:D32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B28:D29"/>
    <mergeCell ref="B31:D31"/>
    <mergeCell ref="C17:D17"/>
    <mergeCell ref="D4:D6"/>
    <mergeCell ref="B11:D12"/>
    <mergeCell ref="C14:D14"/>
    <mergeCell ref="C15:D15"/>
    <mergeCell ref="C16:D16"/>
  </mergeCells>
  <hyperlinks>
    <hyperlink ref="B49:D49" r:id="rId1" display="Edison Electric Institute (EEI)" xr:uid="{A4952E88-0080-4205-8C81-8D24216AEF90}"/>
    <hyperlink ref="C14:D14" location="'I. Rate Reviews Filed'!A1" display="Rate Reviews Filed" xr:uid="{AFBB4D2B-0E93-4E5D-8744-CBC745E6B913}"/>
    <hyperlink ref="C15:D15" location="'II. Awarded ROE'!A1" display="Average Awarded ROE" xr:uid="{0FA2BFD4-3A4C-4BBB-B024-FC429EBD5D8D}"/>
    <hyperlink ref="C16:D16" location="'III. Requested ROE'!A1" display="Average Requested ROE" xr:uid="{BDE9CF72-0C43-411C-916A-EA22694768DC}"/>
    <hyperlink ref="C17:D17" location="'IV. Regulatory Lag'!A1" display="Average Regulatory Lag" xr:uid="{4D5F618A-0EBB-4F14-A39C-2BE4084CA88F}"/>
    <hyperlink ref="C18:D18" location="'V. 10-Year Treasury'!A1" display="10-Year Treasury Yield" xr:uid="{44A38A17-1FF6-40EB-B310-12D43438A73B}"/>
  </hyperlinks>
  <printOptions horizontalCentered="1"/>
  <pageMargins left="0.75" right="0.75" top="0.75" bottom="0.75" header="0.3" footer="0.3"/>
  <pageSetup scale="11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C5701-9CCA-49B0-B90E-156261A14735}">
  <sheetPr codeName="Sheet6">
    <tabColor theme="0"/>
  </sheetPr>
  <dimension ref="A1:D131"/>
  <sheetViews>
    <sheetView showGridLines="0" zoomScaleNormal="100" workbookViewId="0">
      <selection sqref="A1:B1"/>
    </sheetView>
  </sheetViews>
  <sheetFormatPr defaultColWidth="9.28515625" defaultRowHeight="12.75" x14ac:dyDescent="0.25"/>
  <cols>
    <col min="1" max="2" width="5.7109375" style="1" customWidth="1"/>
    <col min="3" max="4" width="36.7109375" style="1" customWidth="1"/>
    <col min="5" max="16384" width="9.28515625" style="1"/>
  </cols>
  <sheetData>
    <row r="1" spans="1:4" x14ac:dyDescent="0.25">
      <c r="A1" s="41" t="s">
        <v>0</v>
      </c>
      <c r="B1" s="42"/>
    </row>
    <row r="2" spans="1:4" ht="18.75" x14ac:dyDescent="0.25">
      <c r="B2" s="21" t="s">
        <v>56</v>
      </c>
    </row>
    <row r="3" spans="1:4" x14ac:dyDescent="0.25">
      <c r="C3" s="15" t="s">
        <v>105</v>
      </c>
    </row>
    <row r="5" spans="1:4" ht="18.75" customHeight="1" x14ac:dyDescent="0.25">
      <c r="C5" s="43" t="s">
        <v>57</v>
      </c>
      <c r="D5" s="43"/>
    </row>
    <row r="23" spans="3:4" x14ac:dyDescent="0.25">
      <c r="C23" s="19"/>
      <c r="D23" s="20"/>
    </row>
    <row r="24" spans="3:4" x14ac:dyDescent="0.25">
      <c r="C24" s="14" t="s">
        <v>24</v>
      </c>
      <c r="D24" s="2"/>
    </row>
    <row r="26" spans="3:4" x14ac:dyDescent="0.25">
      <c r="C26" s="16" t="s">
        <v>1</v>
      </c>
      <c r="D26" s="3" t="s">
        <v>58</v>
      </c>
    </row>
    <row r="27" spans="3:4" x14ac:dyDescent="0.25">
      <c r="C27" s="26" t="s">
        <v>106</v>
      </c>
      <c r="D27" s="26">
        <v>7</v>
      </c>
    </row>
    <row r="28" spans="3:4" x14ac:dyDescent="0.25">
      <c r="C28" s="26" t="s">
        <v>107</v>
      </c>
      <c r="D28" s="26">
        <v>4</v>
      </c>
    </row>
    <row r="29" spans="3:4" x14ac:dyDescent="0.25">
      <c r="C29" s="26" t="s">
        <v>108</v>
      </c>
      <c r="D29" s="26">
        <v>6</v>
      </c>
    </row>
    <row r="30" spans="3:4" x14ac:dyDescent="0.25">
      <c r="C30" s="26" t="s">
        <v>109</v>
      </c>
      <c r="D30" s="26">
        <v>7</v>
      </c>
    </row>
    <row r="31" spans="3:4" x14ac:dyDescent="0.25">
      <c r="C31" s="26" t="s">
        <v>110</v>
      </c>
      <c r="D31" s="26">
        <v>6</v>
      </c>
    </row>
    <row r="32" spans="3:4" x14ac:dyDescent="0.25">
      <c r="C32" s="26" t="s">
        <v>111</v>
      </c>
      <c r="D32" s="26">
        <v>4</v>
      </c>
    </row>
    <row r="33" spans="3:4" x14ac:dyDescent="0.25">
      <c r="C33" s="26" t="s">
        <v>112</v>
      </c>
      <c r="D33" s="26">
        <v>6</v>
      </c>
    </row>
    <row r="34" spans="3:4" x14ac:dyDescent="0.25">
      <c r="C34" s="26" t="s">
        <v>113</v>
      </c>
      <c r="D34" s="26">
        <v>4</v>
      </c>
    </row>
    <row r="35" spans="3:4" x14ac:dyDescent="0.25">
      <c r="C35" s="26" t="s">
        <v>114</v>
      </c>
      <c r="D35" s="26">
        <v>6</v>
      </c>
    </row>
    <row r="36" spans="3:4" x14ac:dyDescent="0.25">
      <c r="C36" s="26" t="s">
        <v>115</v>
      </c>
      <c r="D36" s="26">
        <v>3</v>
      </c>
    </row>
    <row r="37" spans="3:4" x14ac:dyDescent="0.25">
      <c r="C37" s="26" t="s">
        <v>116</v>
      </c>
      <c r="D37" s="26">
        <v>9</v>
      </c>
    </row>
    <row r="38" spans="3:4" x14ac:dyDescent="0.25">
      <c r="C38" s="26" t="s">
        <v>117</v>
      </c>
      <c r="D38" s="26">
        <v>5</v>
      </c>
    </row>
    <row r="39" spans="3:4" x14ac:dyDescent="0.25">
      <c r="C39" s="26" t="s">
        <v>118</v>
      </c>
      <c r="D39" s="26">
        <v>10</v>
      </c>
    </row>
    <row r="40" spans="3:4" x14ac:dyDescent="0.25">
      <c r="C40" s="26" t="s">
        <v>119</v>
      </c>
      <c r="D40" s="26">
        <v>5</v>
      </c>
    </row>
    <row r="41" spans="3:4" x14ac:dyDescent="0.25">
      <c r="C41" s="26" t="s">
        <v>120</v>
      </c>
      <c r="D41" s="26">
        <v>8</v>
      </c>
    </row>
    <row r="42" spans="3:4" x14ac:dyDescent="0.25">
      <c r="C42" s="26" t="s">
        <v>121</v>
      </c>
      <c r="D42" s="26">
        <v>7</v>
      </c>
    </row>
    <row r="43" spans="3:4" x14ac:dyDescent="0.25">
      <c r="C43" s="26" t="s">
        <v>122</v>
      </c>
      <c r="D43" s="26">
        <v>6</v>
      </c>
    </row>
    <row r="44" spans="3:4" x14ac:dyDescent="0.25">
      <c r="C44" s="26" t="s">
        <v>123</v>
      </c>
      <c r="D44" s="26">
        <v>4</v>
      </c>
    </row>
    <row r="45" spans="3:4" x14ac:dyDescent="0.25">
      <c r="C45" s="26" t="s">
        <v>124</v>
      </c>
      <c r="D45" s="26">
        <v>12</v>
      </c>
    </row>
    <row r="46" spans="3:4" x14ac:dyDescent="0.25">
      <c r="C46" s="26" t="s">
        <v>125</v>
      </c>
      <c r="D46" s="26">
        <v>9</v>
      </c>
    </row>
    <row r="47" spans="3:4" x14ac:dyDescent="0.25">
      <c r="C47" s="26" t="s">
        <v>126</v>
      </c>
      <c r="D47" s="26">
        <v>11</v>
      </c>
    </row>
    <row r="48" spans="3:4" x14ac:dyDescent="0.25">
      <c r="C48" s="26" t="s">
        <v>127</v>
      </c>
      <c r="D48" s="26">
        <v>12</v>
      </c>
    </row>
    <row r="49" spans="3:4" x14ac:dyDescent="0.25">
      <c r="C49" s="26" t="s">
        <v>128</v>
      </c>
      <c r="D49" s="26">
        <v>15</v>
      </c>
    </row>
    <row r="50" spans="3:4" x14ac:dyDescent="0.25">
      <c r="C50" s="26" t="s">
        <v>129</v>
      </c>
      <c r="D50" s="26">
        <v>8</v>
      </c>
    </row>
    <row r="51" spans="3:4" x14ac:dyDescent="0.25">
      <c r="C51" s="26" t="s">
        <v>130</v>
      </c>
      <c r="D51" s="26">
        <v>13</v>
      </c>
    </row>
    <row r="52" spans="3:4" x14ac:dyDescent="0.25">
      <c r="C52" s="26" t="s">
        <v>131</v>
      </c>
      <c r="D52" s="26">
        <v>10</v>
      </c>
    </row>
    <row r="53" spans="3:4" x14ac:dyDescent="0.25">
      <c r="C53" s="26" t="s">
        <v>132</v>
      </c>
      <c r="D53" s="26">
        <v>16</v>
      </c>
    </row>
    <row r="54" spans="3:4" x14ac:dyDescent="0.25">
      <c r="C54" s="26" t="s">
        <v>133</v>
      </c>
      <c r="D54" s="26">
        <v>12</v>
      </c>
    </row>
    <row r="55" spans="3:4" x14ac:dyDescent="0.25">
      <c r="C55" s="26" t="s">
        <v>134</v>
      </c>
      <c r="D55" s="26">
        <v>11</v>
      </c>
    </row>
    <row r="56" spans="3:4" x14ac:dyDescent="0.25">
      <c r="C56" s="26" t="s">
        <v>135</v>
      </c>
      <c r="D56" s="26">
        <v>9</v>
      </c>
    </row>
    <row r="57" spans="3:4" x14ac:dyDescent="0.25">
      <c r="C57" s="26" t="s">
        <v>136</v>
      </c>
      <c r="D57" s="26">
        <v>13</v>
      </c>
    </row>
    <row r="58" spans="3:4" x14ac:dyDescent="0.25">
      <c r="C58" s="26" t="s">
        <v>137</v>
      </c>
      <c r="D58" s="26">
        <v>23</v>
      </c>
    </row>
    <row r="59" spans="3:4" x14ac:dyDescent="0.25">
      <c r="C59" s="26" t="s">
        <v>138</v>
      </c>
      <c r="D59" s="26">
        <v>7</v>
      </c>
    </row>
    <row r="60" spans="3:4" x14ac:dyDescent="0.25">
      <c r="C60" s="26" t="s">
        <v>139</v>
      </c>
      <c r="D60" s="26">
        <v>14</v>
      </c>
    </row>
    <row r="61" spans="3:4" x14ac:dyDescent="0.25">
      <c r="C61" s="26" t="s">
        <v>140</v>
      </c>
      <c r="D61" s="26">
        <v>25</v>
      </c>
    </row>
    <row r="62" spans="3:4" x14ac:dyDescent="0.25">
      <c r="C62" s="26" t="s">
        <v>141</v>
      </c>
      <c r="D62" s="26">
        <v>17</v>
      </c>
    </row>
    <row r="63" spans="3:4" x14ac:dyDescent="0.25">
      <c r="C63" s="26" t="s">
        <v>142</v>
      </c>
      <c r="D63" s="26">
        <v>14</v>
      </c>
    </row>
    <row r="64" spans="3:4" x14ac:dyDescent="0.25">
      <c r="C64" s="26" t="s">
        <v>143</v>
      </c>
      <c r="D64" s="26">
        <v>17</v>
      </c>
    </row>
    <row r="65" spans="3:4" x14ac:dyDescent="0.25">
      <c r="C65" s="26" t="s">
        <v>144</v>
      </c>
      <c r="D65" s="26">
        <v>23</v>
      </c>
    </row>
    <row r="66" spans="3:4" x14ac:dyDescent="0.25">
      <c r="C66" s="26" t="s">
        <v>145</v>
      </c>
      <c r="D66" s="26">
        <v>13</v>
      </c>
    </row>
    <row r="67" spans="3:4" x14ac:dyDescent="0.25">
      <c r="C67" s="26" t="s">
        <v>146</v>
      </c>
      <c r="D67" s="26">
        <v>8</v>
      </c>
    </row>
    <row r="68" spans="3:4" x14ac:dyDescent="0.25">
      <c r="C68" s="26" t="s">
        <v>147</v>
      </c>
      <c r="D68" s="26">
        <v>11</v>
      </c>
    </row>
    <row r="69" spans="3:4" x14ac:dyDescent="0.25">
      <c r="C69" s="26" t="s">
        <v>148</v>
      </c>
      <c r="D69" s="26">
        <v>18</v>
      </c>
    </row>
    <row r="70" spans="3:4" x14ac:dyDescent="0.25">
      <c r="C70" s="26" t="s">
        <v>149</v>
      </c>
      <c r="D70" s="26">
        <v>16</v>
      </c>
    </row>
    <row r="71" spans="3:4" x14ac:dyDescent="0.25">
      <c r="C71" s="26" t="s">
        <v>150</v>
      </c>
      <c r="D71" s="26">
        <v>10</v>
      </c>
    </row>
    <row r="72" spans="3:4" x14ac:dyDescent="0.25">
      <c r="C72" s="26" t="s">
        <v>151</v>
      </c>
      <c r="D72" s="26">
        <v>20</v>
      </c>
    </row>
    <row r="73" spans="3:4" x14ac:dyDescent="0.25">
      <c r="C73" s="26" t="s">
        <v>152</v>
      </c>
      <c r="D73" s="26">
        <v>20</v>
      </c>
    </row>
    <row r="74" spans="3:4" x14ac:dyDescent="0.25">
      <c r="C74" s="26" t="s">
        <v>153</v>
      </c>
      <c r="D74" s="26">
        <v>10</v>
      </c>
    </row>
    <row r="75" spans="3:4" x14ac:dyDescent="0.25">
      <c r="C75" s="26" t="s">
        <v>154</v>
      </c>
      <c r="D75" s="26">
        <v>15</v>
      </c>
    </row>
    <row r="76" spans="3:4" x14ac:dyDescent="0.25">
      <c r="C76" s="26" t="s">
        <v>155</v>
      </c>
      <c r="D76" s="26">
        <v>21</v>
      </c>
    </row>
    <row r="77" spans="3:4" x14ac:dyDescent="0.25">
      <c r="C77" s="26" t="s">
        <v>156</v>
      </c>
      <c r="D77" s="26">
        <v>19</v>
      </c>
    </row>
    <row r="78" spans="3:4" x14ac:dyDescent="0.25">
      <c r="C78" s="26" t="s">
        <v>157</v>
      </c>
      <c r="D78" s="26">
        <v>4</v>
      </c>
    </row>
    <row r="79" spans="3:4" x14ac:dyDescent="0.25">
      <c r="C79" s="26" t="s">
        <v>158</v>
      </c>
      <c r="D79" s="26">
        <v>13</v>
      </c>
    </row>
    <row r="80" spans="3:4" x14ac:dyDescent="0.25">
      <c r="C80" s="26" t="s">
        <v>159</v>
      </c>
      <c r="D80" s="26">
        <v>9</v>
      </c>
    </row>
    <row r="81" spans="3:4" x14ac:dyDescent="0.25">
      <c r="C81" s="26" t="s">
        <v>160</v>
      </c>
      <c r="D81" s="26">
        <v>26</v>
      </c>
    </row>
    <row r="82" spans="3:4" x14ac:dyDescent="0.25">
      <c r="C82" s="26" t="s">
        <v>161</v>
      </c>
      <c r="D82" s="26">
        <v>9</v>
      </c>
    </row>
    <row r="83" spans="3:4" x14ac:dyDescent="0.25">
      <c r="C83" s="26" t="s">
        <v>162</v>
      </c>
      <c r="D83" s="26">
        <v>17</v>
      </c>
    </row>
    <row r="84" spans="3:4" x14ac:dyDescent="0.25">
      <c r="C84" s="26" t="s">
        <v>163</v>
      </c>
      <c r="D84" s="26">
        <v>10</v>
      </c>
    </row>
    <row r="85" spans="3:4" x14ac:dyDescent="0.25">
      <c r="C85" s="26" t="s">
        <v>164</v>
      </c>
      <c r="D85" s="26">
        <v>24</v>
      </c>
    </row>
    <row r="86" spans="3:4" x14ac:dyDescent="0.25">
      <c r="C86" s="26" t="s">
        <v>165</v>
      </c>
      <c r="D86" s="26">
        <v>7</v>
      </c>
    </row>
    <row r="87" spans="3:4" x14ac:dyDescent="0.25">
      <c r="C87" s="26" t="s">
        <v>166</v>
      </c>
      <c r="D87" s="26">
        <v>15</v>
      </c>
    </row>
    <row r="88" spans="3:4" x14ac:dyDescent="0.25">
      <c r="C88" s="26" t="s">
        <v>167</v>
      </c>
      <c r="D88" s="26">
        <v>15</v>
      </c>
    </row>
    <row r="89" spans="3:4" x14ac:dyDescent="0.25">
      <c r="C89" s="26" t="s">
        <v>168</v>
      </c>
      <c r="D89" s="26">
        <v>29</v>
      </c>
    </row>
    <row r="90" spans="3:4" x14ac:dyDescent="0.25">
      <c r="C90" s="26" t="s">
        <v>169</v>
      </c>
      <c r="D90" s="26">
        <v>13</v>
      </c>
    </row>
    <row r="91" spans="3:4" x14ac:dyDescent="0.25">
      <c r="C91" s="26" t="s">
        <v>170</v>
      </c>
      <c r="D91" s="26">
        <v>22</v>
      </c>
    </row>
    <row r="92" spans="3:4" x14ac:dyDescent="0.25">
      <c r="C92" s="26" t="s">
        <v>171</v>
      </c>
      <c r="D92" s="26">
        <v>11</v>
      </c>
    </row>
    <row r="93" spans="3:4" x14ac:dyDescent="0.25">
      <c r="C93" s="26" t="s">
        <v>172</v>
      </c>
      <c r="D93" s="26">
        <v>23</v>
      </c>
    </row>
    <row r="94" spans="3:4" x14ac:dyDescent="0.25">
      <c r="C94" s="26" t="s">
        <v>173</v>
      </c>
      <c r="D94" s="26">
        <v>18</v>
      </c>
    </row>
    <row r="95" spans="3:4" x14ac:dyDescent="0.25">
      <c r="C95" s="26" t="s">
        <v>174</v>
      </c>
      <c r="D95" s="26">
        <v>14</v>
      </c>
    </row>
    <row r="96" spans="3:4" x14ac:dyDescent="0.25">
      <c r="C96" s="26" t="s">
        <v>175</v>
      </c>
      <c r="D96" s="26">
        <v>15</v>
      </c>
    </row>
    <row r="97" spans="3:4" x14ac:dyDescent="0.25">
      <c r="C97" s="26" t="s">
        <v>176</v>
      </c>
      <c r="D97" s="26">
        <v>20</v>
      </c>
    </row>
    <row r="98" spans="3:4" x14ac:dyDescent="0.25">
      <c r="C98" s="26" t="s">
        <v>177</v>
      </c>
      <c r="D98" s="26">
        <v>19</v>
      </c>
    </row>
    <row r="99" spans="3:4" x14ac:dyDescent="0.25">
      <c r="C99" s="26" t="s">
        <v>178</v>
      </c>
      <c r="D99" s="26">
        <v>17</v>
      </c>
    </row>
    <row r="100" spans="3:4" x14ac:dyDescent="0.25">
      <c r="C100" s="26" t="s">
        <v>179</v>
      </c>
      <c r="D100" s="26">
        <v>11</v>
      </c>
    </row>
    <row r="101" spans="3:4" x14ac:dyDescent="0.25">
      <c r="C101" s="26" t="s">
        <v>180</v>
      </c>
      <c r="D101" s="26">
        <v>33</v>
      </c>
    </row>
    <row r="102" spans="3:4" x14ac:dyDescent="0.25">
      <c r="C102" s="26" t="s">
        <v>181</v>
      </c>
      <c r="D102" s="26">
        <v>19</v>
      </c>
    </row>
    <row r="103" spans="3:4" x14ac:dyDescent="0.25">
      <c r="C103" s="26" t="s">
        <v>182</v>
      </c>
      <c r="D103" s="26">
        <v>13</v>
      </c>
    </row>
    <row r="104" spans="3:4" x14ac:dyDescent="0.25">
      <c r="C104" s="26" t="s">
        <v>183</v>
      </c>
      <c r="D104" s="26">
        <v>9</v>
      </c>
    </row>
    <row r="105" spans="3:4" x14ac:dyDescent="0.25">
      <c r="C105" s="26" t="s">
        <v>184</v>
      </c>
      <c r="D105" s="26">
        <v>18</v>
      </c>
    </row>
    <row r="106" spans="3:4" x14ac:dyDescent="0.25">
      <c r="C106" s="26" t="s">
        <v>185</v>
      </c>
      <c r="D106" s="26">
        <v>13</v>
      </c>
    </row>
    <row r="107" spans="3:4" x14ac:dyDescent="0.25">
      <c r="C107" s="26" t="s">
        <v>186</v>
      </c>
      <c r="D107" s="26">
        <v>23</v>
      </c>
    </row>
    <row r="108" spans="3:4" x14ac:dyDescent="0.25">
      <c r="C108" s="26" t="s">
        <v>187</v>
      </c>
      <c r="D108" s="26">
        <v>21</v>
      </c>
    </row>
    <row r="109" spans="3:4" x14ac:dyDescent="0.25">
      <c r="C109" s="26" t="s">
        <v>188</v>
      </c>
      <c r="D109" s="26">
        <v>28</v>
      </c>
    </row>
    <row r="110" spans="3:4" x14ac:dyDescent="0.25">
      <c r="C110" s="26" t="s">
        <v>189</v>
      </c>
      <c r="D110" s="26">
        <v>20</v>
      </c>
    </row>
    <row r="111" spans="3:4" x14ac:dyDescent="0.25">
      <c r="C111" s="26" t="s">
        <v>190</v>
      </c>
      <c r="D111" s="26">
        <v>14</v>
      </c>
    </row>
    <row r="112" spans="3:4" x14ac:dyDescent="0.25">
      <c r="C112" s="26" t="s">
        <v>191</v>
      </c>
      <c r="D112" s="26">
        <v>16</v>
      </c>
    </row>
    <row r="113" spans="3:4" x14ac:dyDescent="0.25">
      <c r="C113" s="26" t="s">
        <v>192</v>
      </c>
      <c r="D113" s="26">
        <v>30</v>
      </c>
    </row>
    <row r="114" spans="3:4" x14ac:dyDescent="0.25">
      <c r="C114" s="26" t="s">
        <v>193</v>
      </c>
      <c r="D114" s="26">
        <v>21</v>
      </c>
    </row>
    <row r="115" spans="3:4" x14ac:dyDescent="0.25">
      <c r="C115" s="26" t="s">
        <v>194</v>
      </c>
      <c r="D115" s="26">
        <v>22</v>
      </c>
    </row>
    <row r="116" spans="3:4" x14ac:dyDescent="0.25">
      <c r="C116" s="26" t="s">
        <v>195</v>
      </c>
      <c r="D116" s="26">
        <v>23</v>
      </c>
    </row>
    <row r="117" spans="3:4" x14ac:dyDescent="0.25">
      <c r="C117" s="26" t="s">
        <v>196</v>
      </c>
      <c r="D117" s="26">
        <v>26</v>
      </c>
    </row>
    <row r="118" spans="3:4" x14ac:dyDescent="0.25">
      <c r="C118" s="26" t="s">
        <v>197</v>
      </c>
      <c r="D118" s="26">
        <v>13</v>
      </c>
    </row>
    <row r="119" spans="3:4" x14ac:dyDescent="0.25">
      <c r="C119" s="26" t="s">
        <v>198</v>
      </c>
      <c r="D119" s="26">
        <v>19</v>
      </c>
    </row>
    <row r="120" spans="3:4" x14ac:dyDescent="0.25">
      <c r="C120" s="26" t="s">
        <v>199</v>
      </c>
      <c r="D120" s="26">
        <v>25</v>
      </c>
    </row>
    <row r="121" spans="3:4" x14ac:dyDescent="0.25">
      <c r="C121" s="26" t="s">
        <v>200</v>
      </c>
      <c r="D121" s="26">
        <v>29</v>
      </c>
    </row>
    <row r="122" spans="3:4" x14ac:dyDescent="0.25">
      <c r="C122" s="26" t="s">
        <v>201</v>
      </c>
      <c r="D122" s="26">
        <v>11</v>
      </c>
    </row>
    <row r="123" spans="3:4" x14ac:dyDescent="0.25">
      <c r="C123" s="26" t="s">
        <v>202</v>
      </c>
      <c r="D123" s="26">
        <v>16</v>
      </c>
    </row>
    <row r="124" spans="3:4" x14ac:dyDescent="0.25">
      <c r="C124" s="17"/>
      <c r="D124" s="17"/>
    </row>
    <row r="125" spans="3:4" x14ac:dyDescent="0.25">
      <c r="C125" s="17"/>
      <c r="D125" s="17"/>
    </row>
    <row r="126" spans="3:4" x14ac:dyDescent="0.25">
      <c r="C126" s="17"/>
      <c r="D126" s="17"/>
    </row>
    <row r="127" spans="3:4" x14ac:dyDescent="0.25">
      <c r="C127" s="17"/>
      <c r="D127" s="17"/>
    </row>
    <row r="128" spans="3:4" x14ac:dyDescent="0.25">
      <c r="C128" s="17"/>
      <c r="D128" s="17"/>
    </row>
    <row r="129" spans="3:4" x14ac:dyDescent="0.25">
      <c r="C129" s="17"/>
      <c r="D129" s="17"/>
    </row>
    <row r="130" spans="3:4" x14ac:dyDescent="0.25">
      <c r="C130" s="17"/>
      <c r="D130" s="17"/>
    </row>
    <row r="131" spans="3:4" x14ac:dyDescent="0.25">
      <c r="C131" s="17"/>
      <c r="D131" s="17"/>
    </row>
  </sheetData>
  <mergeCells count="2">
    <mergeCell ref="A1:B1"/>
    <mergeCell ref="C5:D5"/>
  </mergeCells>
  <hyperlinks>
    <hyperlink ref="A1" location="Index!A1" display="Return to Index" xr:uid="{9C3709F3-AD51-41FA-BE91-CC3D845F8581}"/>
    <hyperlink ref="A1:B1" location="Contents!A1" display="Go to Contents" xr:uid="{0EB357A8-031D-448E-8C63-F1517C6A17E1}"/>
  </hyperlinks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BAF9-60C7-40EC-934B-C72FE8FB83A0}">
  <sheetPr codeName="Sheet7">
    <tabColor theme="0"/>
  </sheetPr>
  <dimension ref="A1:D131"/>
  <sheetViews>
    <sheetView showGridLines="0" zoomScaleNormal="100" workbookViewId="0">
      <selection sqref="A1:B1"/>
    </sheetView>
  </sheetViews>
  <sheetFormatPr defaultColWidth="9.28515625" defaultRowHeight="12.75" x14ac:dyDescent="0.25"/>
  <cols>
    <col min="1" max="2" width="5.7109375" style="1" customWidth="1"/>
    <col min="3" max="4" width="36.7109375" style="1" customWidth="1"/>
    <col min="5" max="16384" width="9.28515625" style="1"/>
  </cols>
  <sheetData>
    <row r="1" spans="1:4" x14ac:dyDescent="0.25">
      <c r="A1" s="41" t="s">
        <v>0</v>
      </c>
      <c r="B1" s="42"/>
    </row>
    <row r="2" spans="1:4" ht="18.75" x14ac:dyDescent="0.25">
      <c r="B2" s="21" t="s">
        <v>20</v>
      </c>
    </row>
    <row r="3" spans="1:4" x14ac:dyDescent="0.25">
      <c r="C3" s="15" t="s">
        <v>105</v>
      </c>
    </row>
    <row r="5" spans="1:4" ht="18.75" customHeight="1" x14ac:dyDescent="0.25">
      <c r="C5" s="43" t="s">
        <v>51</v>
      </c>
      <c r="D5" s="43"/>
    </row>
    <row r="23" spans="3:4" x14ac:dyDescent="0.25">
      <c r="C23" s="19"/>
      <c r="D23" s="20"/>
    </row>
    <row r="24" spans="3:4" x14ac:dyDescent="0.25">
      <c r="C24" s="14" t="s">
        <v>24</v>
      </c>
      <c r="D24" s="2"/>
    </row>
    <row r="26" spans="3:4" x14ac:dyDescent="0.25">
      <c r="C26" s="16" t="s">
        <v>1</v>
      </c>
      <c r="D26" s="3" t="s">
        <v>25</v>
      </c>
    </row>
    <row r="27" spans="3:4" x14ac:dyDescent="0.25">
      <c r="C27" s="26" t="s">
        <v>106</v>
      </c>
      <c r="D27" s="25">
        <v>12.5</v>
      </c>
    </row>
    <row r="28" spans="3:4" x14ac:dyDescent="0.25">
      <c r="C28" s="26" t="s">
        <v>107</v>
      </c>
      <c r="D28" s="25">
        <v>11.375</v>
      </c>
    </row>
    <row r="29" spans="3:4" x14ac:dyDescent="0.25">
      <c r="C29" s="26" t="s">
        <v>108</v>
      </c>
      <c r="D29" s="25">
        <v>10.875</v>
      </c>
    </row>
    <row r="30" spans="3:4" x14ac:dyDescent="0.25">
      <c r="C30" s="26" t="s">
        <v>109</v>
      </c>
      <c r="D30" s="25">
        <v>10.755714285714285</v>
      </c>
    </row>
    <row r="31" spans="3:4" x14ac:dyDescent="0.25">
      <c r="C31" s="26" t="s">
        <v>110</v>
      </c>
      <c r="D31" s="25">
        <v>11.57</v>
      </c>
    </row>
    <row r="32" spans="3:4" x14ac:dyDescent="0.25">
      <c r="C32" s="26" t="s">
        <v>111</v>
      </c>
      <c r="D32" s="25">
        <v>10.050000000000001</v>
      </c>
    </row>
    <row r="33" spans="3:4" x14ac:dyDescent="0.25">
      <c r="C33" s="26" t="s">
        <v>112</v>
      </c>
      <c r="D33" s="25">
        <v>11.405000000000001</v>
      </c>
    </row>
    <row r="34" spans="3:4" x14ac:dyDescent="0.25">
      <c r="C34" s="26" t="s">
        <v>113</v>
      </c>
      <c r="D34" s="25">
        <v>11.25</v>
      </c>
    </row>
    <row r="35" spans="3:4" x14ac:dyDescent="0.25">
      <c r="C35" s="26" t="s">
        <v>114</v>
      </c>
      <c r="D35" s="25">
        <v>11.566666666666668</v>
      </c>
    </row>
    <row r="36" spans="3:4" x14ac:dyDescent="0.25">
      <c r="C36" s="26" t="s">
        <v>115</v>
      </c>
      <c r="D36" s="25">
        <v>11.426666666666668</v>
      </c>
    </row>
    <row r="37" spans="3:4" x14ac:dyDescent="0.25">
      <c r="C37" s="26" t="s">
        <v>116</v>
      </c>
      <c r="D37" s="25">
        <v>11.1625</v>
      </c>
    </row>
    <row r="38" spans="3:4" x14ac:dyDescent="0.25">
      <c r="C38" s="26" t="s">
        <v>117</v>
      </c>
      <c r="D38" s="25">
        <v>9.875</v>
      </c>
    </row>
    <row r="39" spans="3:4" x14ac:dyDescent="0.25">
      <c r="C39" s="26" t="s">
        <v>118</v>
      </c>
      <c r="D39" s="25">
        <v>11.091666666666667</v>
      </c>
    </row>
    <row r="40" spans="3:4" x14ac:dyDescent="0.25">
      <c r="C40" s="26" t="s">
        <v>119</v>
      </c>
      <c r="D40" s="25">
        <v>11</v>
      </c>
    </row>
    <row r="41" spans="3:4" x14ac:dyDescent="0.25">
      <c r="C41" s="26" t="s">
        <v>120</v>
      </c>
      <c r="D41" s="25">
        <v>10.638571428571428</v>
      </c>
    </row>
    <row r="42" spans="3:4" x14ac:dyDescent="0.25">
      <c r="C42" s="26" t="s">
        <v>121</v>
      </c>
      <c r="D42" s="25">
        <v>10.75</v>
      </c>
    </row>
    <row r="43" spans="3:4" x14ac:dyDescent="0.25">
      <c r="C43" s="26" t="s">
        <v>122</v>
      </c>
      <c r="D43" s="25">
        <v>10.90875</v>
      </c>
    </row>
    <row r="44" spans="3:4" x14ac:dyDescent="0.25">
      <c r="C44" s="26" t="s">
        <v>123</v>
      </c>
      <c r="D44" s="25">
        <v>10.559999999999999</v>
      </c>
    </row>
    <row r="45" spans="3:4" x14ac:dyDescent="0.25">
      <c r="C45" s="26" t="s">
        <v>124</v>
      </c>
      <c r="D45" s="25">
        <v>10.125</v>
      </c>
    </row>
    <row r="46" spans="3:4" x14ac:dyDescent="0.25">
      <c r="C46" s="26" t="s">
        <v>125</v>
      </c>
      <c r="D46" s="25">
        <v>10.845000000000001</v>
      </c>
    </row>
    <row r="47" spans="3:4" x14ac:dyDescent="0.25">
      <c r="C47" s="26" t="s">
        <v>126</v>
      </c>
      <c r="D47" s="25">
        <v>10.593333333333334</v>
      </c>
    </row>
    <row r="48" spans="3:4" x14ac:dyDescent="0.25">
      <c r="C48" s="26" t="s">
        <v>127</v>
      </c>
      <c r="D48" s="25">
        <v>10.38</v>
      </c>
    </row>
    <row r="49" spans="3:4" x14ac:dyDescent="0.25">
      <c r="C49" s="26" t="s">
        <v>128</v>
      </c>
      <c r="D49" s="25">
        <v>10.63</v>
      </c>
    </row>
    <row r="50" spans="3:4" x14ac:dyDescent="0.25">
      <c r="C50" s="26" t="s">
        <v>129</v>
      </c>
      <c r="D50" s="25">
        <v>10.062857142857142</v>
      </c>
    </row>
    <row r="51" spans="3:4" x14ac:dyDescent="0.25">
      <c r="C51" s="26" t="s">
        <v>130</v>
      </c>
      <c r="D51" s="25">
        <v>10.331818181818182</v>
      </c>
    </row>
    <row r="52" spans="3:4" x14ac:dyDescent="0.25">
      <c r="C52" s="26" t="s">
        <v>131</v>
      </c>
      <c r="D52" s="25">
        <v>10.388888888888891</v>
      </c>
    </row>
    <row r="53" spans="3:4" x14ac:dyDescent="0.25">
      <c r="C53" s="26" t="s">
        <v>132</v>
      </c>
      <c r="D53" s="25">
        <v>10.265454545454546</v>
      </c>
    </row>
    <row r="54" spans="3:4" x14ac:dyDescent="0.25">
      <c r="C54" s="26" t="s">
        <v>133</v>
      </c>
      <c r="D54" s="25">
        <v>10.0175</v>
      </c>
    </row>
    <row r="55" spans="3:4" x14ac:dyDescent="0.25">
      <c r="C55" s="26" t="s">
        <v>134</v>
      </c>
      <c r="D55" s="25">
        <v>10.355000000000002</v>
      </c>
    </row>
    <row r="56" spans="3:4" x14ac:dyDescent="0.25">
      <c r="C56" s="26" t="s">
        <v>135</v>
      </c>
      <c r="D56" s="25">
        <v>10.37</v>
      </c>
    </row>
    <row r="57" spans="3:4" x14ac:dyDescent="0.25">
      <c r="C57" s="26" t="s">
        <v>136</v>
      </c>
      <c r="D57" s="25">
        <v>10.536249999999999</v>
      </c>
    </row>
    <row r="58" spans="3:4" x14ac:dyDescent="0.25">
      <c r="C58" s="26" t="s">
        <v>137</v>
      </c>
      <c r="D58" s="25">
        <v>10.382727272727273</v>
      </c>
    </row>
    <row r="59" spans="3:4" x14ac:dyDescent="0.25">
      <c r="C59" s="26" t="s">
        <v>138</v>
      </c>
      <c r="D59" s="25">
        <v>10.355555555555556</v>
      </c>
    </row>
    <row r="60" spans="3:4" x14ac:dyDescent="0.25">
      <c r="C60" s="26" t="s">
        <v>139</v>
      </c>
      <c r="D60" s="25">
        <v>10.460999999999999</v>
      </c>
    </row>
    <row r="61" spans="3:4" x14ac:dyDescent="0.25">
      <c r="C61" s="26" t="s">
        <v>140</v>
      </c>
      <c r="D61" s="25">
        <v>10.574999999999999</v>
      </c>
    </row>
    <row r="62" spans="3:4" x14ac:dyDescent="0.25">
      <c r="C62" s="26" t="s">
        <v>141</v>
      </c>
      <c r="D62" s="25">
        <v>10.407500000000001</v>
      </c>
    </row>
    <row r="63" spans="3:4" x14ac:dyDescent="0.25">
      <c r="C63" s="26" t="s">
        <v>142</v>
      </c>
      <c r="D63" s="25">
        <v>10.542941176470586</v>
      </c>
    </row>
    <row r="64" spans="3:4" x14ac:dyDescent="0.25">
      <c r="C64" s="26" t="s">
        <v>143</v>
      </c>
      <c r="D64" s="25">
        <v>10.664117647058822</v>
      </c>
    </row>
    <row r="65" spans="3:4" x14ac:dyDescent="0.25">
      <c r="C65" s="26" t="s">
        <v>144</v>
      </c>
      <c r="D65" s="25">
        <v>10.077857142857143</v>
      </c>
    </row>
    <row r="66" spans="3:4" x14ac:dyDescent="0.25">
      <c r="C66" s="26" t="s">
        <v>145</v>
      </c>
      <c r="D66" s="25">
        <v>10.343076923076923</v>
      </c>
    </row>
    <row r="67" spans="3:4" x14ac:dyDescent="0.25">
      <c r="C67" s="26" t="s">
        <v>146</v>
      </c>
      <c r="D67" s="25">
        <v>10.340588235294115</v>
      </c>
    </row>
    <row r="68" spans="3:4" x14ac:dyDescent="0.25">
      <c r="C68" s="26" t="s">
        <v>147</v>
      </c>
      <c r="D68" s="25">
        <v>10.321538461538459</v>
      </c>
    </row>
    <row r="69" spans="3:4" x14ac:dyDescent="0.25">
      <c r="C69" s="26" t="s">
        <v>148</v>
      </c>
      <c r="D69" s="25">
        <v>10.120999999999999</v>
      </c>
    </row>
    <row r="70" spans="3:4" x14ac:dyDescent="0.25">
      <c r="C70" s="26" t="s">
        <v>149</v>
      </c>
      <c r="D70" s="25">
        <v>10.360000000000001</v>
      </c>
    </row>
    <row r="71" spans="3:4" x14ac:dyDescent="0.25">
      <c r="C71" s="26" t="s">
        <v>150</v>
      </c>
      <c r="D71" s="25">
        <v>10.344545454545456</v>
      </c>
    </row>
    <row r="72" spans="3:4" x14ac:dyDescent="0.25">
      <c r="C72" s="26" t="s">
        <v>151</v>
      </c>
      <c r="D72" s="25">
        <v>10.843333333333334</v>
      </c>
    </row>
    <row r="73" spans="3:4" x14ac:dyDescent="0.25">
      <c r="C73" s="26" t="s">
        <v>152</v>
      </c>
      <c r="D73" s="25">
        <v>9.9153846153846139</v>
      </c>
    </row>
    <row r="74" spans="3:4" x14ac:dyDescent="0.25">
      <c r="C74" s="26" t="s">
        <v>153</v>
      </c>
      <c r="D74" s="25">
        <v>9.7837500000000013</v>
      </c>
    </row>
    <row r="75" spans="3:4" x14ac:dyDescent="0.25">
      <c r="C75" s="26" t="s">
        <v>154</v>
      </c>
      <c r="D75" s="25">
        <v>10.104000000000003</v>
      </c>
    </row>
    <row r="76" spans="3:4" x14ac:dyDescent="0.25">
      <c r="C76" s="26" t="s">
        <v>155</v>
      </c>
      <c r="D76" s="25">
        <v>10.282142857142857</v>
      </c>
    </row>
    <row r="77" spans="3:4" x14ac:dyDescent="0.25">
      <c r="C77" s="26" t="s">
        <v>156</v>
      </c>
      <c r="D77" s="25">
        <v>9.8414285714285707</v>
      </c>
    </row>
    <row r="78" spans="3:4" x14ac:dyDescent="0.25">
      <c r="C78" s="26" t="s">
        <v>157</v>
      </c>
      <c r="D78" s="25">
        <v>10.055714285714284</v>
      </c>
    </row>
    <row r="79" spans="3:4" x14ac:dyDescent="0.25">
      <c r="C79" s="26" t="s">
        <v>158</v>
      </c>
      <c r="D79" s="25">
        <v>9.9076190476190469</v>
      </c>
    </row>
    <row r="80" spans="3:4" x14ac:dyDescent="0.25">
      <c r="C80" s="26" t="s">
        <v>159</v>
      </c>
      <c r="D80" s="25">
        <v>10.2325</v>
      </c>
    </row>
    <row r="81" spans="3:4" x14ac:dyDescent="0.25">
      <c r="C81" s="26" t="s">
        <v>160</v>
      </c>
      <c r="D81" s="25">
        <v>9.8300000000000018</v>
      </c>
    </row>
    <row r="82" spans="3:4" x14ac:dyDescent="0.25">
      <c r="C82" s="26" t="s">
        <v>161</v>
      </c>
      <c r="D82" s="25">
        <v>9.8725000000000005</v>
      </c>
    </row>
    <row r="83" spans="3:4" x14ac:dyDescent="0.25">
      <c r="C83" s="26" t="s">
        <v>162</v>
      </c>
      <c r="D83" s="25">
        <v>9.7776923076923072</v>
      </c>
    </row>
    <row r="84" spans="3:4" x14ac:dyDescent="0.25">
      <c r="C84" s="26" t="s">
        <v>163</v>
      </c>
      <c r="D84" s="25">
        <v>10.366666666666667</v>
      </c>
    </row>
    <row r="85" spans="3:4" x14ac:dyDescent="0.25">
      <c r="C85" s="26" t="s">
        <v>164</v>
      </c>
      <c r="D85" s="25">
        <v>9.725714285714286</v>
      </c>
    </row>
    <row r="86" spans="3:4" x14ac:dyDescent="0.25">
      <c r="C86" s="26" t="s">
        <v>165</v>
      </c>
      <c r="D86" s="25">
        <v>9.4666666666666668</v>
      </c>
    </row>
    <row r="87" spans="3:4" x14ac:dyDescent="0.25">
      <c r="C87" s="26" t="s">
        <v>166</v>
      </c>
      <c r="D87" s="25">
        <v>9.6174999999999997</v>
      </c>
    </row>
    <row r="88" spans="3:4" x14ac:dyDescent="0.25">
      <c r="C88" s="26" t="s">
        <v>167</v>
      </c>
      <c r="D88" s="25">
        <v>10.288888888888888</v>
      </c>
    </row>
    <row r="89" spans="3:4" x14ac:dyDescent="0.25">
      <c r="C89" s="26" t="s">
        <v>168</v>
      </c>
      <c r="D89" s="25">
        <v>9.6042857142857141</v>
      </c>
    </row>
    <row r="90" spans="3:4" x14ac:dyDescent="0.25">
      <c r="C90" s="26" t="s">
        <v>169</v>
      </c>
      <c r="D90" s="25">
        <v>9.7575000000000003</v>
      </c>
    </row>
    <row r="91" spans="3:4" x14ac:dyDescent="0.25">
      <c r="C91" s="26" t="s">
        <v>170</v>
      </c>
      <c r="D91" s="25">
        <v>9.5694444444444464</v>
      </c>
    </row>
    <row r="92" spans="3:4" x14ac:dyDescent="0.25">
      <c r="C92" s="26" t="s">
        <v>171</v>
      </c>
      <c r="D92" s="25">
        <v>9.8739999999999988</v>
      </c>
    </row>
    <row r="93" spans="3:4" x14ac:dyDescent="0.25">
      <c r="C93" s="26" t="s">
        <v>172</v>
      </c>
      <c r="D93" s="25">
        <v>9.6285714285714299</v>
      </c>
    </row>
    <row r="94" spans="3:4" x14ac:dyDescent="0.25">
      <c r="C94" s="26" t="s">
        <v>173</v>
      </c>
      <c r="D94" s="25">
        <v>9.66</v>
      </c>
    </row>
    <row r="95" spans="3:4" x14ac:dyDescent="0.25">
      <c r="C95" s="26" t="s">
        <v>174</v>
      </c>
      <c r="D95" s="25">
        <v>9.736315789473684</v>
      </c>
    </row>
    <row r="96" spans="3:4" x14ac:dyDescent="0.25">
      <c r="C96" s="26" t="s">
        <v>175</v>
      </c>
      <c r="D96" s="25">
        <v>9.7469230769230784</v>
      </c>
    </row>
    <row r="97" spans="3:4" x14ac:dyDescent="0.25">
      <c r="C97" s="26" t="s">
        <v>176</v>
      </c>
      <c r="D97" s="25">
        <v>9.5446153846153852</v>
      </c>
    </row>
    <row r="98" spans="3:4" x14ac:dyDescent="0.25">
      <c r="C98" s="26" t="s">
        <v>177</v>
      </c>
      <c r="D98" s="25">
        <v>9.6672727272727297</v>
      </c>
    </row>
    <row r="99" spans="3:4" x14ac:dyDescent="0.25">
      <c r="C99" s="26" t="s">
        <v>178</v>
      </c>
      <c r="D99" s="25">
        <v>9.4190909090909081</v>
      </c>
    </row>
    <row r="100" spans="3:4" x14ac:dyDescent="0.25">
      <c r="C100" s="26" t="s">
        <v>179</v>
      </c>
      <c r="D100" s="25">
        <v>9.7333333333333343</v>
      </c>
    </row>
    <row r="101" spans="3:4" x14ac:dyDescent="0.25">
      <c r="C101" s="26" t="s">
        <v>180</v>
      </c>
      <c r="D101" s="25">
        <v>9.5775000000000006</v>
      </c>
    </row>
    <row r="102" spans="3:4" x14ac:dyDescent="0.25">
      <c r="C102" s="26" t="s">
        <v>181</v>
      </c>
      <c r="D102" s="25">
        <v>9.5514285714285734</v>
      </c>
    </row>
    <row r="103" spans="3:4" x14ac:dyDescent="0.25">
      <c r="C103" s="26" t="s">
        <v>182</v>
      </c>
      <c r="D103" s="25">
        <v>9.7106249999999985</v>
      </c>
    </row>
    <row r="104" spans="3:4" x14ac:dyDescent="0.25">
      <c r="C104" s="26" t="s">
        <v>183</v>
      </c>
      <c r="D104" s="25">
        <v>9.5789473684210549</v>
      </c>
    </row>
    <row r="105" spans="3:4" x14ac:dyDescent="0.25">
      <c r="C105" s="26" t="s">
        <v>184</v>
      </c>
      <c r="D105" s="25">
        <v>9.5466666666666651</v>
      </c>
    </row>
    <row r="106" spans="3:4" x14ac:dyDescent="0.25">
      <c r="C106" s="26" t="s">
        <v>185</v>
      </c>
      <c r="D106" s="25">
        <v>9.3000000000000007</v>
      </c>
    </row>
    <row r="107" spans="3:4" x14ac:dyDescent="0.25">
      <c r="C107" s="26" t="s">
        <v>186</v>
      </c>
      <c r="D107" s="25">
        <v>9.3152941176470598</v>
      </c>
    </row>
    <row r="108" spans="3:4" x14ac:dyDescent="0.25">
      <c r="C108" s="26" t="s">
        <v>187</v>
      </c>
      <c r="D108" s="25">
        <v>9.4640000000000004</v>
      </c>
    </row>
    <row r="109" spans="3:4" x14ac:dyDescent="0.25">
      <c r="C109" s="26" t="s">
        <v>188</v>
      </c>
      <c r="D109" s="25">
        <v>9.3899999999999988</v>
      </c>
    </row>
    <row r="110" spans="3:4" x14ac:dyDescent="0.25">
      <c r="C110" s="26" t="s">
        <v>189</v>
      </c>
      <c r="D110" s="25">
        <v>9.3807692307692303</v>
      </c>
    </row>
    <row r="111" spans="3:4" x14ac:dyDescent="0.25">
      <c r="C111" s="26" t="s">
        <v>190</v>
      </c>
      <c r="D111" s="25">
        <v>9.3452380952380931</v>
      </c>
    </row>
    <row r="112" spans="3:4" x14ac:dyDescent="0.25">
      <c r="C112" s="26" t="s">
        <v>191</v>
      </c>
      <c r="D112" s="25">
        <v>9.3541666666666661</v>
      </c>
    </row>
    <row r="113" spans="3:4" x14ac:dyDescent="0.25">
      <c r="C113" s="26" t="s">
        <v>192</v>
      </c>
      <c r="D113" s="25">
        <v>9.4500000000000011</v>
      </c>
    </row>
    <row r="114" spans="3:4" x14ac:dyDescent="0.25">
      <c r="C114" s="26" t="s">
        <v>193</v>
      </c>
      <c r="D114" s="25">
        <v>9.34</v>
      </c>
    </row>
    <row r="115" spans="3:4" x14ac:dyDescent="0.25">
      <c r="C115" s="26" t="s">
        <v>194</v>
      </c>
      <c r="D115" s="25">
        <v>9.7080769230769235</v>
      </c>
    </row>
    <row r="116" spans="3:4" x14ac:dyDescent="0.25">
      <c r="C116" s="26" t="s">
        <v>195</v>
      </c>
      <c r="D116" s="25">
        <v>9.7050000000000018</v>
      </c>
    </row>
    <row r="117" spans="3:4" x14ac:dyDescent="0.25">
      <c r="C117" s="26" t="s">
        <v>196</v>
      </c>
      <c r="D117" s="25">
        <v>9.4363636363636356</v>
      </c>
    </row>
    <row r="118" spans="3:4" x14ac:dyDescent="0.25">
      <c r="C118" s="26" t="s">
        <v>197</v>
      </c>
      <c r="D118" s="25">
        <v>9.5268749999999986</v>
      </c>
    </row>
    <row r="119" spans="3:4" x14ac:dyDescent="0.25">
      <c r="C119" s="26" t="s">
        <v>198</v>
      </c>
      <c r="D119" s="25">
        <v>9.6634615384615383</v>
      </c>
    </row>
    <row r="120" spans="3:4" x14ac:dyDescent="0.25">
      <c r="C120" s="26" t="s">
        <v>199</v>
      </c>
      <c r="D120" s="25">
        <v>9.6591666666666658</v>
      </c>
    </row>
    <row r="121" spans="3:4" x14ac:dyDescent="0.25">
      <c r="C121" s="26" t="s">
        <v>200</v>
      </c>
      <c r="D121" s="25">
        <v>9.6988888888888898</v>
      </c>
    </row>
    <row r="122" spans="3:4" x14ac:dyDescent="0.25">
      <c r="C122" s="26" t="s">
        <v>201</v>
      </c>
      <c r="D122" s="25">
        <v>9.7243749999999984</v>
      </c>
    </row>
    <row r="123" spans="3:4" x14ac:dyDescent="0.25">
      <c r="C123" s="26" t="s">
        <v>202</v>
      </c>
      <c r="D123" s="25">
        <v>9.8405555555555537</v>
      </c>
    </row>
    <row r="124" spans="3:4" x14ac:dyDescent="0.25">
      <c r="C124" s="17"/>
      <c r="D124" s="18"/>
    </row>
    <row r="125" spans="3:4" x14ac:dyDescent="0.25">
      <c r="C125" s="17"/>
      <c r="D125" s="18"/>
    </row>
    <row r="126" spans="3:4" x14ac:dyDescent="0.25">
      <c r="C126" s="17"/>
      <c r="D126" s="18"/>
    </row>
    <row r="127" spans="3:4" x14ac:dyDescent="0.25">
      <c r="C127" s="17"/>
      <c r="D127" s="18"/>
    </row>
    <row r="128" spans="3:4" x14ac:dyDescent="0.25">
      <c r="C128" s="17"/>
      <c r="D128" s="18"/>
    </row>
    <row r="129" spans="3:4" x14ac:dyDescent="0.25">
      <c r="C129" s="17"/>
      <c r="D129" s="18"/>
    </row>
    <row r="130" spans="3:4" x14ac:dyDescent="0.25">
      <c r="C130" s="17"/>
      <c r="D130" s="18"/>
    </row>
    <row r="131" spans="3:4" x14ac:dyDescent="0.25">
      <c r="C131" s="17"/>
      <c r="D131" s="18"/>
    </row>
  </sheetData>
  <mergeCells count="2">
    <mergeCell ref="A1:B1"/>
    <mergeCell ref="C5:D5"/>
  </mergeCells>
  <hyperlinks>
    <hyperlink ref="A1" location="Index!A1" display="Return to Index" xr:uid="{BC11C1F5-5716-4C38-814D-81B849A2CF38}"/>
    <hyperlink ref="A1:B1" location="Contents!A1" display="Go to Contents" xr:uid="{EBDE3CEB-ABB0-4D20-A319-1CB7E8A1D1C0}"/>
  </hyperlinks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A397-F984-48DA-8E24-E5706FD79DFE}">
  <sheetPr codeName="Sheet8">
    <tabColor theme="0"/>
  </sheetPr>
  <dimension ref="A1:D131"/>
  <sheetViews>
    <sheetView showGridLines="0" zoomScaleNormal="100" workbookViewId="0">
      <selection sqref="A1:B1"/>
    </sheetView>
  </sheetViews>
  <sheetFormatPr defaultColWidth="9.28515625" defaultRowHeight="12.75" x14ac:dyDescent="0.25"/>
  <cols>
    <col min="1" max="2" width="5.7109375" style="1" customWidth="1"/>
    <col min="3" max="4" width="36.7109375" style="1" customWidth="1"/>
    <col min="5" max="16384" width="9.28515625" style="1"/>
  </cols>
  <sheetData>
    <row r="1" spans="1:4" x14ac:dyDescent="0.25">
      <c r="A1" s="41" t="s">
        <v>0</v>
      </c>
      <c r="B1" s="42"/>
    </row>
    <row r="2" spans="1:4" ht="18.75" x14ac:dyDescent="0.25">
      <c r="B2" s="21" t="s">
        <v>21</v>
      </c>
    </row>
    <row r="3" spans="1:4" x14ac:dyDescent="0.25">
      <c r="C3" s="15" t="s">
        <v>105</v>
      </c>
    </row>
    <row r="5" spans="1:4" ht="18.75" customHeight="1" x14ac:dyDescent="0.25">
      <c r="C5" s="43" t="s">
        <v>50</v>
      </c>
      <c r="D5" s="43"/>
    </row>
    <row r="23" spans="3:4" x14ac:dyDescent="0.25">
      <c r="C23" s="19"/>
      <c r="D23" s="20"/>
    </row>
    <row r="24" spans="3:4" x14ac:dyDescent="0.25">
      <c r="C24" s="14" t="s">
        <v>24</v>
      </c>
      <c r="D24" s="2"/>
    </row>
    <row r="26" spans="3:4" x14ac:dyDescent="0.25">
      <c r="C26" s="16" t="s">
        <v>1</v>
      </c>
      <c r="D26" s="3" t="s">
        <v>26</v>
      </c>
    </row>
    <row r="27" spans="3:4" x14ac:dyDescent="0.25">
      <c r="C27" s="26" t="s">
        <v>106</v>
      </c>
      <c r="D27" s="25">
        <v>11.785714285714286</v>
      </c>
    </row>
    <row r="28" spans="3:4" x14ac:dyDescent="0.25">
      <c r="C28" s="26" t="s">
        <v>107</v>
      </c>
      <c r="D28" s="25">
        <v>11.5</v>
      </c>
    </row>
    <row r="29" spans="3:4" x14ac:dyDescent="0.25">
      <c r="C29" s="26" t="s">
        <v>108</v>
      </c>
      <c r="D29" s="25">
        <v>12.241666666666667</v>
      </c>
    </row>
    <row r="30" spans="3:4" x14ac:dyDescent="0.25">
      <c r="C30" s="26" t="s">
        <v>109</v>
      </c>
      <c r="D30" s="25">
        <v>12.642857142857142</v>
      </c>
    </row>
    <row r="31" spans="3:4" x14ac:dyDescent="0.25">
      <c r="C31" s="26" t="s">
        <v>110</v>
      </c>
      <c r="D31" s="25">
        <v>12.291666666666666</v>
      </c>
    </row>
    <row r="32" spans="3:4" x14ac:dyDescent="0.25">
      <c r="C32" s="26" t="s">
        <v>111</v>
      </c>
      <c r="D32" s="25">
        <v>12.215</v>
      </c>
    </row>
    <row r="33" spans="3:4" x14ac:dyDescent="0.25">
      <c r="C33" s="26" t="s">
        <v>112</v>
      </c>
      <c r="D33" s="25">
        <v>12.075000000000001</v>
      </c>
    </row>
    <row r="34" spans="3:4" x14ac:dyDescent="0.25">
      <c r="C34" s="26" t="s">
        <v>113</v>
      </c>
      <c r="D34" s="25">
        <v>12.36</v>
      </c>
    </row>
    <row r="35" spans="3:4" x14ac:dyDescent="0.25">
      <c r="C35" s="26" t="s">
        <v>114</v>
      </c>
      <c r="D35" s="25">
        <v>11.9175</v>
      </c>
    </row>
    <row r="36" spans="3:4" x14ac:dyDescent="0.25">
      <c r="C36" s="26" t="s">
        <v>115</v>
      </c>
      <c r="D36" s="25">
        <v>12.236666666666666</v>
      </c>
    </row>
    <row r="37" spans="3:4" x14ac:dyDescent="0.25">
      <c r="C37" s="26" t="s">
        <v>116</v>
      </c>
      <c r="D37" s="25">
        <v>11.762499999999999</v>
      </c>
    </row>
    <row r="38" spans="3:4" x14ac:dyDescent="0.25">
      <c r="C38" s="26" t="s">
        <v>117</v>
      </c>
      <c r="D38" s="25">
        <v>11.6875</v>
      </c>
    </row>
    <row r="39" spans="3:4" x14ac:dyDescent="0.25">
      <c r="C39" s="26" t="s">
        <v>118</v>
      </c>
      <c r="D39" s="25">
        <v>11.570000000000002</v>
      </c>
    </row>
    <row r="40" spans="3:4" x14ac:dyDescent="0.25">
      <c r="C40" s="26" t="s">
        <v>119</v>
      </c>
      <c r="D40" s="25">
        <v>11.540000000000001</v>
      </c>
    </row>
    <row r="41" spans="3:4" x14ac:dyDescent="0.25">
      <c r="C41" s="26" t="s">
        <v>120</v>
      </c>
      <c r="D41" s="25">
        <v>11.671428571428573</v>
      </c>
    </row>
    <row r="42" spans="3:4" x14ac:dyDescent="0.25">
      <c r="C42" s="26" t="s">
        <v>121</v>
      </c>
      <c r="D42" s="25">
        <v>11.375714285714285</v>
      </c>
    </row>
    <row r="43" spans="3:4" x14ac:dyDescent="0.25">
      <c r="C43" s="26" t="s">
        <v>122</v>
      </c>
      <c r="D43" s="25">
        <v>11.200000000000001</v>
      </c>
    </row>
    <row r="44" spans="3:4" x14ac:dyDescent="0.25">
      <c r="C44" s="26" t="s">
        <v>123</v>
      </c>
      <c r="D44" s="25">
        <v>11.407500000000001</v>
      </c>
    </row>
    <row r="45" spans="3:4" x14ac:dyDescent="0.25">
      <c r="C45" s="26" t="s">
        <v>124</v>
      </c>
      <c r="D45" s="25">
        <v>11.565</v>
      </c>
    </row>
    <row r="46" spans="3:4" x14ac:dyDescent="0.25">
      <c r="C46" s="26" t="s">
        <v>125</v>
      </c>
      <c r="D46" s="25">
        <v>11.149999999999999</v>
      </c>
    </row>
    <row r="47" spans="3:4" x14ac:dyDescent="0.25">
      <c r="C47" s="26" t="s">
        <v>126</v>
      </c>
      <c r="D47" s="25">
        <v>11.15</v>
      </c>
    </row>
    <row r="48" spans="3:4" x14ac:dyDescent="0.25">
      <c r="C48" s="26" t="s">
        <v>127</v>
      </c>
      <c r="D48" s="25">
        <v>11.233333333333334</v>
      </c>
    </row>
    <row r="49" spans="3:4" x14ac:dyDescent="0.25">
      <c r="C49" s="26" t="s">
        <v>128</v>
      </c>
      <c r="D49" s="25">
        <v>11.426666666666666</v>
      </c>
    </row>
    <row r="50" spans="3:4" x14ac:dyDescent="0.25">
      <c r="C50" s="26" t="s">
        <v>129</v>
      </c>
      <c r="D50" s="25">
        <v>11.571428571428571</v>
      </c>
    </row>
    <row r="51" spans="3:4" x14ac:dyDescent="0.25">
      <c r="C51" s="26" t="s">
        <v>130</v>
      </c>
      <c r="D51" s="25">
        <v>11.054545454545455</v>
      </c>
    </row>
    <row r="52" spans="3:4" x14ac:dyDescent="0.25">
      <c r="C52" s="26" t="s">
        <v>131</v>
      </c>
      <c r="D52" s="25">
        <v>11.2</v>
      </c>
    </row>
    <row r="53" spans="3:4" x14ac:dyDescent="0.25">
      <c r="C53" s="26" t="s">
        <v>132</v>
      </c>
      <c r="D53" s="25">
        <v>11.4375</v>
      </c>
    </row>
    <row r="54" spans="3:4" x14ac:dyDescent="0.25">
      <c r="C54" s="26" t="s">
        <v>133</v>
      </c>
      <c r="D54" s="25">
        <v>11.395833333333334</v>
      </c>
    </row>
    <row r="55" spans="3:4" x14ac:dyDescent="0.25">
      <c r="C55" s="26" t="s">
        <v>134</v>
      </c>
      <c r="D55" s="25">
        <v>11.08181818181818</v>
      </c>
    </row>
    <row r="56" spans="3:4" x14ac:dyDescent="0.25">
      <c r="C56" s="26" t="s">
        <v>135</v>
      </c>
      <c r="D56" s="25">
        <v>10.85</v>
      </c>
    </row>
    <row r="57" spans="3:4" x14ac:dyDescent="0.25">
      <c r="C57" s="26" t="s">
        <v>136</v>
      </c>
      <c r="D57" s="25">
        <v>11.203846153846156</v>
      </c>
    </row>
    <row r="58" spans="3:4" x14ac:dyDescent="0.25">
      <c r="C58" s="26" t="s">
        <v>137</v>
      </c>
      <c r="D58" s="25">
        <v>11.225</v>
      </c>
    </row>
    <row r="59" spans="3:4" x14ac:dyDescent="0.25">
      <c r="C59" s="26" t="s">
        <v>138</v>
      </c>
      <c r="D59" s="25">
        <v>11.251666666666665</v>
      </c>
    </row>
    <row r="60" spans="3:4" x14ac:dyDescent="0.25">
      <c r="C60" s="26" t="s">
        <v>139</v>
      </c>
      <c r="D60" s="25">
        <v>12.019999999999998</v>
      </c>
    </row>
    <row r="61" spans="3:4" x14ac:dyDescent="0.25">
      <c r="C61" s="26" t="s">
        <v>140</v>
      </c>
      <c r="D61" s="25">
        <v>11.168000000000001</v>
      </c>
    </row>
    <row r="62" spans="3:4" x14ac:dyDescent="0.25">
      <c r="C62" s="26" t="s">
        <v>141</v>
      </c>
      <c r="D62" s="25">
        <v>11.362352941176471</v>
      </c>
    </row>
    <row r="63" spans="3:4" x14ac:dyDescent="0.25">
      <c r="C63" s="26" t="s">
        <v>142</v>
      </c>
      <c r="D63" s="25">
        <v>11.01</v>
      </c>
    </row>
    <row r="64" spans="3:4" x14ac:dyDescent="0.25">
      <c r="C64" s="26" t="s">
        <v>143</v>
      </c>
      <c r="D64" s="25">
        <v>11.214705882352941</v>
      </c>
    </row>
    <row r="65" spans="3:4" x14ac:dyDescent="0.25">
      <c r="C65" s="26" t="s">
        <v>144</v>
      </c>
      <c r="D65" s="25">
        <v>11.319565217391306</v>
      </c>
    </row>
    <row r="66" spans="3:4" x14ac:dyDescent="0.25">
      <c r="C66" s="26" t="s">
        <v>145</v>
      </c>
      <c r="D66" s="25">
        <v>11.049999999999999</v>
      </c>
    </row>
    <row r="67" spans="3:4" x14ac:dyDescent="0.25">
      <c r="C67" s="26" t="s">
        <v>146</v>
      </c>
      <c r="D67" s="25">
        <v>11.038333333333334</v>
      </c>
    </row>
    <row r="68" spans="3:4" x14ac:dyDescent="0.25">
      <c r="C68" s="26" t="s">
        <v>147</v>
      </c>
      <c r="D68" s="25">
        <v>11.33</v>
      </c>
    </row>
    <row r="69" spans="3:4" x14ac:dyDescent="0.25">
      <c r="C69" s="26" t="s">
        <v>148</v>
      </c>
      <c r="D69" s="25">
        <v>11.296250000000001</v>
      </c>
    </row>
    <row r="70" spans="3:4" x14ac:dyDescent="0.25">
      <c r="C70" s="26" t="s">
        <v>149</v>
      </c>
      <c r="D70" s="25">
        <v>10.918666666666669</v>
      </c>
    </row>
    <row r="71" spans="3:4" x14ac:dyDescent="0.25">
      <c r="C71" s="26" t="s">
        <v>150</v>
      </c>
      <c r="D71" s="25">
        <v>10.531111111111109</v>
      </c>
    </row>
    <row r="72" spans="3:4" x14ac:dyDescent="0.25">
      <c r="C72" s="26" t="s">
        <v>151</v>
      </c>
      <c r="D72" s="25">
        <v>10.608823529411765</v>
      </c>
    </row>
    <row r="73" spans="3:4" x14ac:dyDescent="0.25">
      <c r="C73" s="26" t="s">
        <v>152</v>
      </c>
      <c r="D73" s="25">
        <v>10.848421052631581</v>
      </c>
    </row>
    <row r="74" spans="3:4" x14ac:dyDescent="0.25">
      <c r="C74" s="26" t="s">
        <v>153</v>
      </c>
      <c r="D74" s="25">
        <v>10.692</v>
      </c>
    </row>
    <row r="75" spans="3:4" x14ac:dyDescent="0.25">
      <c r="C75" s="26" t="s">
        <v>154</v>
      </c>
      <c r="D75" s="25">
        <v>10.61923076923077</v>
      </c>
    </row>
    <row r="76" spans="3:4" x14ac:dyDescent="0.25">
      <c r="C76" s="26" t="s">
        <v>155</v>
      </c>
      <c r="D76" s="25">
        <v>10.425000000000001</v>
      </c>
    </row>
    <row r="77" spans="3:4" x14ac:dyDescent="0.25">
      <c r="C77" s="26" t="s">
        <v>156</v>
      </c>
      <c r="D77" s="25">
        <v>10.853125</v>
      </c>
    </row>
    <row r="78" spans="3:4" x14ac:dyDescent="0.25">
      <c r="C78" s="26" t="s">
        <v>157</v>
      </c>
      <c r="D78" s="25">
        <v>10.85</v>
      </c>
    </row>
    <row r="79" spans="3:4" x14ac:dyDescent="0.25">
      <c r="C79" s="26" t="s">
        <v>158</v>
      </c>
      <c r="D79" s="25">
        <v>10.488888888888889</v>
      </c>
    </row>
    <row r="80" spans="3:4" x14ac:dyDescent="0.25">
      <c r="C80" s="26" t="s">
        <v>159</v>
      </c>
      <c r="D80" s="25">
        <v>10.224444444444444</v>
      </c>
    </row>
    <row r="81" spans="3:4" x14ac:dyDescent="0.25">
      <c r="C81" s="26" t="s">
        <v>160</v>
      </c>
      <c r="D81" s="25">
        <v>10.464347826086955</v>
      </c>
    </row>
    <row r="82" spans="3:4" x14ac:dyDescent="0.25">
      <c r="C82" s="26" t="s">
        <v>161</v>
      </c>
      <c r="D82" s="25">
        <v>10.475</v>
      </c>
    </row>
    <row r="83" spans="3:4" x14ac:dyDescent="0.25">
      <c r="C83" s="26" t="s">
        <v>162</v>
      </c>
      <c r="D83" s="25">
        <v>10.515333333333333</v>
      </c>
    </row>
    <row r="84" spans="3:4" x14ac:dyDescent="0.25">
      <c r="C84" s="26" t="s">
        <v>163</v>
      </c>
      <c r="D84" s="25">
        <v>10.231249999999999</v>
      </c>
    </row>
    <row r="85" spans="3:4" x14ac:dyDescent="0.25">
      <c r="C85" s="26" t="s">
        <v>164</v>
      </c>
      <c r="D85" s="25">
        <v>10.249999999999998</v>
      </c>
    </row>
    <row r="86" spans="3:4" x14ac:dyDescent="0.25">
      <c r="C86" s="26" t="s">
        <v>165</v>
      </c>
      <c r="D86" s="25">
        <v>10.418333333333335</v>
      </c>
    </row>
    <row r="87" spans="3:4" x14ac:dyDescent="0.25">
      <c r="C87" s="26" t="s">
        <v>166</v>
      </c>
      <c r="D87" s="25">
        <v>10.282142857142857</v>
      </c>
    </row>
    <row r="88" spans="3:4" x14ac:dyDescent="0.25">
      <c r="C88" s="26" t="s">
        <v>167</v>
      </c>
      <c r="D88" s="25">
        <v>10.406428571428572</v>
      </c>
    </row>
    <row r="89" spans="3:4" x14ac:dyDescent="0.25">
      <c r="C89" s="26" t="s">
        <v>168</v>
      </c>
      <c r="D89" s="25">
        <v>10.537307692307694</v>
      </c>
    </row>
    <row r="90" spans="3:4" x14ac:dyDescent="0.25">
      <c r="C90" s="26" t="s">
        <v>169</v>
      </c>
      <c r="D90" s="25">
        <v>10.646666666666667</v>
      </c>
    </row>
    <row r="91" spans="3:4" x14ac:dyDescent="0.25">
      <c r="C91" s="26" t="s">
        <v>170</v>
      </c>
      <c r="D91" s="25">
        <v>10.356</v>
      </c>
    </row>
    <row r="92" spans="3:4" x14ac:dyDescent="0.25">
      <c r="C92" s="26" t="s">
        <v>171</v>
      </c>
      <c r="D92" s="25">
        <v>10.239999999999998</v>
      </c>
    </row>
    <row r="93" spans="3:4" x14ac:dyDescent="0.25">
      <c r="C93" s="26" t="s">
        <v>172</v>
      </c>
      <c r="D93" s="25">
        <v>10.145789473684211</v>
      </c>
    </row>
    <row r="94" spans="3:4" x14ac:dyDescent="0.25">
      <c r="C94" s="26" t="s">
        <v>173</v>
      </c>
      <c r="D94" s="25">
        <v>10.120769230769232</v>
      </c>
    </row>
    <row r="95" spans="3:4" x14ac:dyDescent="0.25">
      <c r="C95" s="26" t="s">
        <v>174</v>
      </c>
      <c r="D95" s="25">
        <v>10.3475</v>
      </c>
    </row>
    <row r="96" spans="3:4" x14ac:dyDescent="0.25">
      <c r="C96" s="26" t="s">
        <v>175</v>
      </c>
      <c r="D96" s="25">
        <v>10.142307692307693</v>
      </c>
    </row>
    <row r="97" spans="3:4" x14ac:dyDescent="0.25">
      <c r="C97" s="26" t="s">
        <v>176</v>
      </c>
      <c r="D97" s="25">
        <v>9.9205882352941188</v>
      </c>
    </row>
    <row r="98" spans="3:4" x14ac:dyDescent="0.25">
      <c r="C98" s="26" t="s">
        <v>177</v>
      </c>
      <c r="D98" s="25">
        <v>10.24357142857143</v>
      </c>
    </row>
    <row r="99" spans="3:4" x14ac:dyDescent="0.25">
      <c r="C99" s="26" t="s">
        <v>178</v>
      </c>
      <c r="D99" s="25">
        <v>10.076923076923077</v>
      </c>
    </row>
    <row r="100" spans="3:4" x14ac:dyDescent="0.25">
      <c r="C100" s="26" t="s">
        <v>179</v>
      </c>
      <c r="D100" s="25">
        <v>10.366666666666667</v>
      </c>
    </row>
    <row r="101" spans="3:4" x14ac:dyDescent="0.25">
      <c r="C101" s="26" t="s">
        <v>180</v>
      </c>
      <c r="D101" s="25">
        <v>10.390312500000002</v>
      </c>
    </row>
    <row r="102" spans="3:4" x14ac:dyDescent="0.25">
      <c r="C102" s="26" t="s">
        <v>181</v>
      </c>
      <c r="D102" s="25">
        <v>9.94</v>
      </c>
    </row>
    <row r="103" spans="3:4" x14ac:dyDescent="0.25">
      <c r="C103" s="26" t="s">
        <v>182</v>
      </c>
      <c r="D103" s="25">
        <v>10.008333333333335</v>
      </c>
    </row>
    <row r="104" spans="3:4" x14ac:dyDescent="0.25">
      <c r="C104" s="26" t="s">
        <v>183</v>
      </c>
      <c r="D104" s="25">
        <v>9.9500000000000011</v>
      </c>
    </row>
    <row r="105" spans="3:4" x14ac:dyDescent="0.25">
      <c r="C105" s="26" t="s">
        <v>184</v>
      </c>
      <c r="D105" s="25">
        <v>9.5726666666666649</v>
      </c>
    </row>
    <row r="106" spans="3:4" x14ac:dyDescent="0.25">
      <c r="C106" s="26" t="s">
        <v>185</v>
      </c>
      <c r="D106" s="25">
        <v>9.5083333333333329</v>
      </c>
    </row>
    <row r="107" spans="3:4" x14ac:dyDescent="0.25">
      <c r="C107" s="26" t="s">
        <v>186</v>
      </c>
      <c r="D107" s="25">
        <v>9.8721052631578932</v>
      </c>
    </row>
    <row r="108" spans="3:4" x14ac:dyDescent="0.25">
      <c r="C108" s="26" t="s">
        <v>187</v>
      </c>
      <c r="D108" s="25">
        <v>10.128124999999999</v>
      </c>
    </row>
    <row r="109" spans="3:4" x14ac:dyDescent="0.25">
      <c r="C109" s="26" t="s">
        <v>188</v>
      </c>
      <c r="D109" s="25">
        <v>9.572000000000001</v>
      </c>
    </row>
    <row r="110" spans="3:4" x14ac:dyDescent="0.25">
      <c r="C110" s="26" t="s">
        <v>189</v>
      </c>
      <c r="D110" s="25">
        <v>9.9557142857142846</v>
      </c>
    </row>
    <row r="111" spans="3:4" x14ac:dyDescent="0.25">
      <c r="C111" s="26" t="s">
        <v>190</v>
      </c>
      <c r="D111" s="25">
        <v>9.7590909090909115</v>
      </c>
    </row>
    <row r="112" spans="3:4" x14ac:dyDescent="0.25">
      <c r="C112" s="26" t="s">
        <v>191</v>
      </c>
      <c r="D112" s="25">
        <v>9.8308333333333326</v>
      </c>
    </row>
    <row r="113" spans="3:4" x14ac:dyDescent="0.25">
      <c r="C113" s="26" t="s">
        <v>192</v>
      </c>
      <c r="D113" s="25">
        <v>9.9972727272727262</v>
      </c>
    </row>
    <row r="114" spans="3:4" x14ac:dyDescent="0.25">
      <c r="C114" s="26" t="s">
        <v>193</v>
      </c>
      <c r="D114" s="25">
        <v>10.434705882352938</v>
      </c>
    </row>
    <row r="115" spans="3:4" x14ac:dyDescent="0.25">
      <c r="C115" s="26" t="s">
        <v>194</v>
      </c>
      <c r="D115" s="25">
        <v>9.9352941176470573</v>
      </c>
    </row>
    <row r="116" spans="3:4" x14ac:dyDescent="0.25">
      <c r="C116" s="26" t="s">
        <v>195</v>
      </c>
      <c r="D116" s="25">
        <v>10.247619047619047</v>
      </c>
    </row>
    <row r="117" spans="3:4" x14ac:dyDescent="0.25">
      <c r="C117" s="26" t="s">
        <v>196</v>
      </c>
      <c r="D117" s="25">
        <v>10.252222222222223</v>
      </c>
    </row>
    <row r="118" spans="3:4" x14ac:dyDescent="0.25">
      <c r="C118" s="26" t="s">
        <v>197</v>
      </c>
      <c r="D118" s="25">
        <v>10.010000000000002</v>
      </c>
    </row>
    <row r="119" spans="3:4" x14ac:dyDescent="0.25">
      <c r="C119" s="26" t="s">
        <v>198</v>
      </c>
      <c r="D119" s="25">
        <v>10.150555555555554</v>
      </c>
    </row>
    <row r="120" spans="3:4" x14ac:dyDescent="0.25">
      <c r="C120" s="26" t="s">
        <v>199</v>
      </c>
      <c r="D120" s="25">
        <v>10.419583333333332</v>
      </c>
    </row>
    <row r="121" spans="3:4" x14ac:dyDescent="0.25">
      <c r="C121" s="26" t="s">
        <v>200</v>
      </c>
      <c r="D121" s="25">
        <v>10.508333333333335</v>
      </c>
    </row>
    <row r="122" spans="3:4" x14ac:dyDescent="0.25">
      <c r="C122" s="26" t="s">
        <v>201</v>
      </c>
      <c r="D122" s="25">
        <v>10.481249999999999</v>
      </c>
    </row>
    <row r="123" spans="3:4" x14ac:dyDescent="0.25">
      <c r="C123" s="26" t="s">
        <v>202</v>
      </c>
      <c r="D123" s="25">
        <v>10.139999999999997</v>
      </c>
    </row>
    <row r="124" spans="3:4" x14ac:dyDescent="0.25">
      <c r="C124" s="17"/>
      <c r="D124" s="18"/>
    </row>
    <row r="125" spans="3:4" x14ac:dyDescent="0.25">
      <c r="C125" s="17"/>
      <c r="D125" s="18"/>
    </row>
    <row r="126" spans="3:4" x14ac:dyDescent="0.25">
      <c r="C126" s="17"/>
      <c r="D126" s="18"/>
    </row>
    <row r="127" spans="3:4" x14ac:dyDescent="0.25">
      <c r="C127" s="17"/>
      <c r="D127" s="18"/>
    </row>
    <row r="128" spans="3:4" x14ac:dyDescent="0.25">
      <c r="C128" s="17"/>
      <c r="D128" s="18"/>
    </row>
    <row r="129" spans="3:4" x14ac:dyDescent="0.25">
      <c r="C129" s="17"/>
      <c r="D129" s="18"/>
    </row>
    <row r="130" spans="3:4" x14ac:dyDescent="0.25">
      <c r="C130" s="17"/>
      <c r="D130" s="18"/>
    </row>
    <row r="131" spans="3:4" x14ac:dyDescent="0.25">
      <c r="C131" s="17"/>
      <c r="D131" s="18"/>
    </row>
  </sheetData>
  <mergeCells count="2">
    <mergeCell ref="A1:B1"/>
    <mergeCell ref="C5:D5"/>
  </mergeCells>
  <hyperlinks>
    <hyperlink ref="A1" location="Index!A1" display="Return to Index" xr:uid="{EE9530DA-0437-4C4B-8222-9D82009208EA}"/>
    <hyperlink ref="A1:B1" location="Contents!A1" display="Go to Contents" xr:uid="{BBDD4B41-2172-4D4B-8A88-C9C46E3FD8DC}"/>
  </hyperlinks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59AB2-23CD-4CBA-B001-CC58E08E166A}">
  <sheetPr codeName="Sheet9">
    <tabColor theme="0"/>
  </sheetPr>
  <dimension ref="A1:D131"/>
  <sheetViews>
    <sheetView showGridLines="0" zoomScaleNormal="100" workbookViewId="0">
      <selection sqref="A1:B1"/>
    </sheetView>
  </sheetViews>
  <sheetFormatPr defaultColWidth="9.28515625" defaultRowHeight="12.75" x14ac:dyDescent="0.25"/>
  <cols>
    <col min="1" max="2" width="5.7109375" style="1" customWidth="1"/>
    <col min="3" max="4" width="36.7109375" style="1" customWidth="1"/>
    <col min="5" max="16384" width="9.28515625" style="1"/>
  </cols>
  <sheetData>
    <row r="1" spans="1:4" x14ac:dyDescent="0.25">
      <c r="A1" s="41" t="s">
        <v>0</v>
      </c>
      <c r="B1" s="42"/>
    </row>
    <row r="2" spans="1:4" ht="18.75" x14ac:dyDescent="0.25">
      <c r="B2" s="21" t="s">
        <v>22</v>
      </c>
    </row>
    <row r="3" spans="1:4" x14ac:dyDescent="0.25">
      <c r="C3" s="15" t="s">
        <v>105</v>
      </c>
    </row>
    <row r="5" spans="1:4" ht="18.75" customHeight="1" x14ac:dyDescent="0.25">
      <c r="C5" s="43" t="s">
        <v>49</v>
      </c>
      <c r="D5" s="43"/>
    </row>
    <row r="23" spans="3:4" x14ac:dyDescent="0.25">
      <c r="C23" s="19"/>
      <c r="D23" s="20"/>
    </row>
    <row r="24" spans="3:4" x14ac:dyDescent="0.25">
      <c r="C24" s="14" t="s">
        <v>24</v>
      </c>
      <c r="D24" s="2"/>
    </row>
    <row r="26" spans="3:4" x14ac:dyDescent="0.25">
      <c r="C26" s="16" t="s">
        <v>1</v>
      </c>
      <c r="D26" s="3" t="s">
        <v>60</v>
      </c>
    </row>
    <row r="27" spans="3:4" x14ac:dyDescent="0.25">
      <c r="C27" s="26" t="s">
        <v>106</v>
      </c>
      <c r="D27" s="25">
        <v>7.5</v>
      </c>
    </row>
    <row r="28" spans="3:4" x14ac:dyDescent="0.25">
      <c r="C28" s="26" t="s">
        <v>107</v>
      </c>
      <c r="D28" s="25">
        <v>24</v>
      </c>
    </row>
    <row r="29" spans="3:4" x14ac:dyDescent="0.25">
      <c r="C29" s="26" t="s">
        <v>108</v>
      </c>
      <c r="D29" s="25">
        <v>8</v>
      </c>
    </row>
    <row r="30" spans="3:4" x14ac:dyDescent="0.25">
      <c r="C30" s="26" t="s">
        <v>109</v>
      </c>
      <c r="D30" s="25">
        <v>8.8571428571428577</v>
      </c>
    </row>
    <row r="31" spans="3:4" x14ac:dyDescent="0.25">
      <c r="C31" s="26" t="s">
        <v>110</v>
      </c>
      <c r="D31" s="25">
        <v>7.8</v>
      </c>
    </row>
    <row r="32" spans="3:4" x14ac:dyDescent="0.25">
      <c r="C32" s="26" t="s">
        <v>111</v>
      </c>
      <c r="D32" s="25">
        <v>11</v>
      </c>
    </row>
    <row r="33" spans="3:4" x14ac:dyDescent="0.25">
      <c r="C33" s="26" t="s">
        <v>112</v>
      </c>
      <c r="D33" s="25">
        <v>7.833333333333333</v>
      </c>
    </row>
    <row r="34" spans="3:4" x14ac:dyDescent="0.25">
      <c r="C34" s="26" t="s">
        <v>113</v>
      </c>
      <c r="D34" s="25">
        <v>12.6</v>
      </c>
    </row>
    <row r="35" spans="3:4" x14ac:dyDescent="0.25">
      <c r="C35" s="26" t="s">
        <v>114</v>
      </c>
      <c r="D35" s="25">
        <v>7.75</v>
      </c>
    </row>
    <row r="36" spans="3:4" x14ac:dyDescent="0.25">
      <c r="C36" s="26" t="s">
        <v>115</v>
      </c>
      <c r="D36" s="25">
        <v>10</v>
      </c>
    </row>
    <row r="37" spans="3:4" x14ac:dyDescent="0.25">
      <c r="C37" s="26" t="s">
        <v>116</v>
      </c>
      <c r="D37" s="25">
        <v>13.4</v>
      </c>
    </row>
    <row r="38" spans="3:4" x14ac:dyDescent="0.25">
      <c r="C38" s="26" t="s">
        <v>117</v>
      </c>
      <c r="D38" s="25">
        <v>9.5</v>
      </c>
    </row>
    <row r="39" spans="3:4" x14ac:dyDescent="0.25">
      <c r="C39" s="26" t="s">
        <v>118</v>
      </c>
      <c r="D39" s="25">
        <v>6.5</v>
      </c>
    </row>
    <row r="40" spans="3:4" x14ac:dyDescent="0.25">
      <c r="C40" s="26" t="s">
        <v>119</v>
      </c>
      <c r="D40" s="25">
        <v>7</v>
      </c>
    </row>
    <row r="41" spans="3:4" x14ac:dyDescent="0.25">
      <c r="C41" s="26" t="s">
        <v>120</v>
      </c>
      <c r="D41" s="25">
        <v>9.9090909090909083</v>
      </c>
    </row>
    <row r="42" spans="3:4" x14ac:dyDescent="0.25">
      <c r="C42" s="26" t="s">
        <v>121</v>
      </c>
      <c r="D42" s="25">
        <v>10</v>
      </c>
    </row>
    <row r="43" spans="3:4" x14ac:dyDescent="0.25">
      <c r="C43" s="26" t="s">
        <v>122</v>
      </c>
      <c r="D43" s="25">
        <v>9.1999999999999993</v>
      </c>
    </row>
    <row r="44" spans="3:4" x14ac:dyDescent="0.25">
      <c r="C44" s="26" t="s">
        <v>123</v>
      </c>
      <c r="D44" s="25">
        <v>8.6666666666666661</v>
      </c>
    </row>
    <row r="45" spans="3:4" x14ac:dyDescent="0.25">
      <c r="C45" s="26" t="s">
        <v>124</v>
      </c>
      <c r="D45" s="25">
        <v>13.333333333333334</v>
      </c>
    </row>
    <row r="46" spans="3:4" x14ac:dyDescent="0.25">
      <c r="C46" s="26" t="s">
        <v>125</v>
      </c>
      <c r="D46" s="25">
        <v>12.8</v>
      </c>
    </row>
    <row r="47" spans="3:4" x14ac:dyDescent="0.25">
      <c r="C47" s="26" t="s">
        <v>126</v>
      </c>
      <c r="D47" s="25">
        <v>7.1818181818181817</v>
      </c>
    </row>
    <row r="48" spans="3:4" x14ac:dyDescent="0.25">
      <c r="C48" s="26" t="s">
        <v>127</v>
      </c>
      <c r="D48" s="25">
        <v>7</v>
      </c>
    </row>
    <row r="49" spans="3:4" x14ac:dyDescent="0.25">
      <c r="C49" s="26" t="s">
        <v>128</v>
      </c>
      <c r="D49" s="25">
        <v>9</v>
      </c>
    </row>
    <row r="50" spans="3:4" x14ac:dyDescent="0.25">
      <c r="C50" s="26" t="s">
        <v>129</v>
      </c>
      <c r="D50" s="25">
        <v>8</v>
      </c>
    </row>
    <row r="51" spans="3:4" x14ac:dyDescent="0.25">
      <c r="C51" s="26" t="s">
        <v>130</v>
      </c>
      <c r="D51" s="25">
        <v>8.5</v>
      </c>
    </row>
    <row r="52" spans="3:4" x14ac:dyDescent="0.25">
      <c r="C52" s="26" t="s">
        <v>131</v>
      </c>
      <c r="D52" s="25">
        <v>9.5555555555555554</v>
      </c>
    </row>
    <row r="53" spans="3:4" x14ac:dyDescent="0.25">
      <c r="C53" s="26" t="s">
        <v>132</v>
      </c>
      <c r="D53" s="25">
        <v>9.75</v>
      </c>
    </row>
    <row r="54" spans="3:4" x14ac:dyDescent="0.25">
      <c r="C54" s="26" t="s">
        <v>133</v>
      </c>
      <c r="D54" s="25">
        <v>10.666666666666666</v>
      </c>
    </row>
    <row r="55" spans="3:4" x14ac:dyDescent="0.25">
      <c r="C55" s="26" t="s">
        <v>134</v>
      </c>
      <c r="D55" s="25">
        <v>8.1875</v>
      </c>
    </row>
    <row r="56" spans="3:4" x14ac:dyDescent="0.25">
      <c r="C56" s="26" t="s">
        <v>135</v>
      </c>
      <c r="D56" s="25">
        <v>8.1999999999999993</v>
      </c>
    </row>
    <row r="57" spans="3:4" x14ac:dyDescent="0.25">
      <c r="C57" s="26" t="s">
        <v>136</v>
      </c>
      <c r="D57" s="25">
        <v>12.5</v>
      </c>
    </row>
    <row r="58" spans="3:4" x14ac:dyDescent="0.25">
      <c r="C58" s="26" t="s">
        <v>137</v>
      </c>
      <c r="D58" s="25">
        <v>10.583333333333334</v>
      </c>
    </row>
    <row r="59" spans="3:4" x14ac:dyDescent="0.25">
      <c r="C59" s="26" t="s">
        <v>138</v>
      </c>
      <c r="D59" s="25">
        <v>10.416666666666666</v>
      </c>
    </row>
    <row r="60" spans="3:4" x14ac:dyDescent="0.25">
      <c r="C60" s="26" t="s">
        <v>139</v>
      </c>
      <c r="D60" s="25">
        <v>10.933333333333334</v>
      </c>
    </row>
    <row r="61" spans="3:4" x14ac:dyDescent="0.25">
      <c r="C61" s="26" t="s">
        <v>140</v>
      </c>
      <c r="D61" s="25">
        <v>8.3888888888888893</v>
      </c>
    </row>
    <row r="62" spans="3:4" x14ac:dyDescent="0.25">
      <c r="C62" s="26" t="s">
        <v>141</v>
      </c>
      <c r="D62" s="25">
        <v>8.5</v>
      </c>
    </row>
    <row r="63" spans="3:4" x14ac:dyDescent="0.25">
      <c r="C63" s="26" t="s">
        <v>142</v>
      </c>
      <c r="D63" s="25">
        <v>9.526315789473685</v>
      </c>
    </row>
    <row r="64" spans="3:4" x14ac:dyDescent="0.25">
      <c r="C64" s="26" t="s">
        <v>143</v>
      </c>
      <c r="D64" s="25">
        <v>9.2631578947368425</v>
      </c>
    </row>
    <row r="65" spans="3:4" x14ac:dyDescent="0.25">
      <c r="C65" s="26" t="s">
        <v>144</v>
      </c>
      <c r="D65" s="25">
        <v>8.5789473684210531</v>
      </c>
    </row>
    <row r="66" spans="3:4" x14ac:dyDescent="0.25">
      <c r="C66" s="26" t="s">
        <v>145</v>
      </c>
      <c r="D66" s="25">
        <v>13.210526315789474</v>
      </c>
    </row>
    <row r="67" spans="3:4" x14ac:dyDescent="0.25">
      <c r="C67" s="26" t="s">
        <v>146</v>
      </c>
      <c r="D67" s="25">
        <v>10.380952380952381</v>
      </c>
    </row>
    <row r="68" spans="3:4" x14ac:dyDescent="0.25">
      <c r="C68" s="26" t="s">
        <v>147</v>
      </c>
      <c r="D68" s="25">
        <v>10.266666666666667</v>
      </c>
    </row>
    <row r="69" spans="3:4" x14ac:dyDescent="0.25">
      <c r="C69" s="26" t="s">
        <v>148</v>
      </c>
      <c r="D69" s="25">
        <v>11.416666666666666</v>
      </c>
    </row>
    <row r="70" spans="3:4" x14ac:dyDescent="0.25">
      <c r="C70" s="26" t="s">
        <v>149</v>
      </c>
      <c r="D70" s="25">
        <v>8.9166666666666661</v>
      </c>
    </row>
    <row r="71" spans="3:4" x14ac:dyDescent="0.25">
      <c r="C71" s="26" t="s">
        <v>150</v>
      </c>
      <c r="D71" s="25">
        <v>7.1111111111111107</v>
      </c>
    </row>
    <row r="72" spans="3:4" x14ac:dyDescent="0.25">
      <c r="C72" s="26" t="s">
        <v>151</v>
      </c>
      <c r="D72" s="25">
        <v>10.352941176470589</v>
      </c>
    </row>
    <row r="73" spans="3:4" x14ac:dyDescent="0.25">
      <c r="C73" s="26" t="s">
        <v>152</v>
      </c>
      <c r="D73" s="25">
        <v>10.882352941176471</v>
      </c>
    </row>
    <row r="74" spans="3:4" x14ac:dyDescent="0.25">
      <c r="C74" s="26" t="s">
        <v>153</v>
      </c>
      <c r="D74" s="25">
        <v>7.9</v>
      </c>
    </row>
    <row r="75" spans="3:4" x14ac:dyDescent="0.25">
      <c r="C75" s="26" t="s">
        <v>154</v>
      </c>
      <c r="D75" s="25">
        <v>8.2222222222222214</v>
      </c>
    </row>
    <row r="76" spans="3:4" x14ac:dyDescent="0.25">
      <c r="C76" s="26" t="s">
        <v>155</v>
      </c>
      <c r="D76" s="25">
        <v>8.0625</v>
      </c>
    </row>
    <row r="77" spans="3:4" x14ac:dyDescent="0.25">
      <c r="C77" s="26" t="s">
        <v>156</v>
      </c>
      <c r="D77" s="25">
        <v>11</v>
      </c>
    </row>
    <row r="78" spans="3:4" x14ac:dyDescent="0.25">
      <c r="C78" s="26" t="s">
        <v>157</v>
      </c>
      <c r="D78" s="25">
        <v>6.1818181818181817</v>
      </c>
    </row>
    <row r="79" spans="3:4" x14ac:dyDescent="0.25">
      <c r="C79" s="26" t="s">
        <v>158</v>
      </c>
      <c r="D79" s="25">
        <v>7.4615384615384617</v>
      </c>
    </row>
    <row r="80" spans="3:4" x14ac:dyDescent="0.25">
      <c r="C80" s="26" t="s">
        <v>159</v>
      </c>
      <c r="D80" s="25">
        <v>11.222222222222221</v>
      </c>
    </row>
    <row r="81" spans="3:4" x14ac:dyDescent="0.25">
      <c r="C81" s="26" t="s">
        <v>160</v>
      </c>
      <c r="D81" s="25">
        <v>7.333333333333333</v>
      </c>
    </row>
    <row r="82" spans="3:4" x14ac:dyDescent="0.25">
      <c r="C82" s="26" t="s">
        <v>161</v>
      </c>
      <c r="D82" s="25">
        <v>8.125</v>
      </c>
    </row>
    <row r="83" spans="3:4" x14ac:dyDescent="0.25">
      <c r="C83" s="26" t="s">
        <v>162</v>
      </c>
      <c r="D83" s="25">
        <v>6.65</v>
      </c>
    </row>
    <row r="84" spans="3:4" x14ac:dyDescent="0.25">
      <c r="C84" s="26" t="s">
        <v>163</v>
      </c>
      <c r="D84" s="25">
        <v>11.181818181818182</v>
      </c>
    </row>
    <row r="85" spans="3:4" x14ac:dyDescent="0.25">
      <c r="C85" s="26" t="s">
        <v>164</v>
      </c>
      <c r="D85" s="25">
        <v>7.4736842105263159</v>
      </c>
    </row>
    <row r="86" spans="3:4" x14ac:dyDescent="0.25">
      <c r="C86" s="26" t="s">
        <v>165</v>
      </c>
      <c r="D86" s="25">
        <v>8.7142857142857135</v>
      </c>
    </row>
    <row r="87" spans="3:4" x14ac:dyDescent="0.25">
      <c r="C87" s="26" t="s">
        <v>166</v>
      </c>
      <c r="D87" s="25">
        <v>8.5</v>
      </c>
    </row>
    <row r="88" spans="3:4" x14ac:dyDescent="0.25">
      <c r="C88" s="26" t="s">
        <v>167</v>
      </c>
      <c r="D88" s="25">
        <v>9.0833333333333339</v>
      </c>
    </row>
    <row r="89" spans="3:4" x14ac:dyDescent="0.25">
      <c r="C89" s="26" t="s">
        <v>168</v>
      </c>
      <c r="D89" s="25">
        <v>10.777777777777779</v>
      </c>
    </row>
    <row r="90" spans="3:4" x14ac:dyDescent="0.25">
      <c r="C90" s="26" t="s">
        <v>169</v>
      </c>
      <c r="D90" s="25">
        <v>9.6923076923076916</v>
      </c>
    </row>
    <row r="91" spans="3:4" x14ac:dyDescent="0.25">
      <c r="C91" s="26" t="s">
        <v>170</v>
      </c>
      <c r="D91" s="25">
        <v>7.8461538461538458</v>
      </c>
    </row>
    <row r="92" spans="3:4" x14ac:dyDescent="0.25">
      <c r="C92" s="26" t="s">
        <v>171</v>
      </c>
      <c r="D92" s="25">
        <v>8.2307692307692299</v>
      </c>
    </row>
    <row r="93" spans="3:4" x14ac:dyDescent="0.25">
      <c r="C93" s="26" t="s">
        <v>172</v>
      </c>
      <c r="D93" s="25">
        <v>9.2631578947368425</v>
      </c>
    </row>
    <row r="94" spans="3:4" x14ac:dyDescent="0.25">
      <c r="C94" s="26" t="s">
        <v>173</v>
      </c>
      <c r="D94" s="25">
        <v>11</v>
      </c>
    </row>
    <row r="95" spans="3:4" x14ac:dyDescent="0.25">
      <c r="C95" s="26" t="s">
        <v>174</v>
      </c>
      <c r="D95" s="25">
        <v>6.458333333333333</v>
      </c>
    </row>
    <row r="96" spans="3:4" x14ac:dyDescent="0.25">
      <c r="C96" s="26" t="s">
        <v>175</v>
      </c>
      <c r="D96" s="25">
        <v>8.5333333333333332</v>
      </c>
    </row>
    <row r="97" spans="3:4" x14ac:dyDescent="0.25">
      <c r="C97" s="26" t="s">
        <v>176</v>
      </c>
      <c r="D97" s="25">
        <v>8.6999999999999993</v>
      </c>
    </row>
    <row r="98" spans="3:4" x14ac:dyDescent="0.25">
      <c r="C98" s="26" t="s">
        <v>177</v>
      </c>
      <c r="D98" s="25">
        <v>8.5714285714285712</v>
      </c>
    </row>
    <row r="99" spans="3:4" x14ac:dyDescent="0.25">
      <c r="C99" s="26" t="s">
        <v>178</v>
      </c>
      <c r="D99" s="25">
        <v>8.0909090909090917</v>
      </c>
    </row>
    <row r="100" spans="3:4" x14ac:dyDescent="0.25">
      <c r="C100" s="26" t="s">
        <v>179</v>
      </c>
      <c r="D100" s="25">
        <v>7.25</v>
      </c>
    </row>
    <row r="101" spans="3:4" x14ac:dyDescent="0.25">
      <c r="C101" s="26" t="s">
        <v>180</v>
      </c>
      <c r="D101" s="25">
        <v>8.9411764705882355</v>
      </c>
    </row>
    <row r="102" spans="3:4" x14ac:dyDescent="0.25">
      <c r="C102" s="26" t="s">
        <v>181</v>
      </c>
      <c r="D102" s="25">
        <v>8.5</v>
      </c>
    </row>
    <row r="103" spans="3:4" x14ac:dyDescent="0.25">
      <c r="C103" s="26" t="s">
        <v>182</v>
      </c>
      <c r="D103" s="25">
        <v>7.0454545454545459</v>
      </c>
    </row>
    <row r="104" spans="3:4" x14ac:dyDescent="0.25">
      <c r="C104" s="26" t="s">
        <v>183</v>
      </c>
      <c r="D104" s="25">
        <v>9.4090909090909083</v>
      </c>
    </row>
    <row r="105" spans="3:4" x14ac:dyDescent="0.25">
      <c r="C105" s="26" t="s">
        <v>184</v>
      </c>
      <c r="D105" s="25">
        <v>7.615384615384615</v>
      </c>
    </row>
    <row r="106" spans="3:4" x14ac:dyDescent="0.25">
      <c r="C106" s="26" t="s">
        <v>185</v>
      </c>
      <c r="D106" s="25">
        <v>9.25</v>
      </c>
    </row>
    <row r="107" spans="3:4" x14ac:dyDescent="0.25">
      <c r="C107" s="26" t="s">
        <v>186</v>
      </c>
      <c r="D107" s="25">
        <v>9.6666666666666661</v>
      </c>
    </row>
    <row r="108" spans="3:4" x14ac:dyDescent="0.25">
      <c r="C108" s="26" t="s">
        <v>187</v>
      </c>
      <c r="D108" s="25">
        <v>7</v>
      </c>
    </row>
    <row r="109" spans="3:4" x14ac:dyDescent="0.25">
      <c r="C109" s="26" t="s">
        <v>188</v>
      </c>
      <c r="D109" s="25">
        <v>10.428571428571429</v>
      </c>
    </row>
    <row r="110" spans="3:4" x14ac:dyDescent="0.25">
      <c r="C110" s="26" t="s">
        <v>189</v>
      </c>
      <c r="D110" s="25">
        <v>8.0476190476190474</v>
      </c>
    </row>
    <row r="111" spans="3:4" x14ac:dyDescent="0.25">
      <c r="C111" s="26" t="s">
        <v>190</v>
      </c>
      <c r="D111" s="25">
        <v>7.9375</v>
      </c>
    </row>
    <row r="112" spans="3:4" x14ac:dyDescent="0.25">
      <c r="C112" s="26" t="s">
        <v>191</v>
      </c>
      <c r="D112" s="25">
        <v>8.1764705882352935</v>
      </c>
    </row>
    <row r="113" spans="3:4" x14ac:dyDescent="0.25">
      <c r="C113" s="26" t="s">
        <v>192</v>
      </c>
      <c r="D113" s="25">
        <v>9.2666666666666675</v>
      </c>
    </row>
    <row r="114" spans="3:4" x14ac:dyDescent="0.25">
      <c r="C114" s="26" t="s">
        <v>193</v>
      </c>
      <c r="D114" s="25">
        <v>6.5384615384615383</v>
      </c>
    </row>
    <row r="115" spans="3:4" x14ac:dyDescent="0.25">
      <c r="C115" s="26" t="s">
        <v>194</v>
      </c>
      <c r="D115" s="25">
        <v>7.9444444444444446</v>
      </c>
    </row>
    <row r="116" spans="3:4" x14ac:dyDescent="0.25">
      <c r="C116" s="26" t="s">
        <v>195</v>
      </c>
      <c r="D116" s="25">
        <v>7.9411764705882355</v>
      </c>
    </row>
    <row r="117" spans="3:4" x14ac:dyDescent="0.25">
      <c r="C117" s="26" t="s">
        <v>196</v>
      </c>
      <c r="D117" s="25">
        <v>8.2941176470588243</v>
      </c>
    </row>
    <row r="118" spans="3:4" x14ac:dyDescent="0.25">
      <c r="C118" s="26" t="s">
        <v>197</v>
      </c>
      <c r="D118" s="25">
        <v>8.5500000000000007</v>
      </c>
    </row>
    <row r="119" spans="3:4" x14ac:dyDescent="0.25">
      <c r="C119" s="26" t="s">
        <v>198</v>
      </c>
      <c r="D119" s="25">
        <v>9.2432432432432439</v>
      </c>
    </row>
    <row r="120" spans="3:4" x14ac:dyDescent="0.25">
      <c r="C120" s="26" t="s">
        <v>199</v>
      </c>
      <c r="D120" s="25">
        <v>8.875</v>
      </c>
    </row>
    <row r="121" spans="3:4" x14ac:dyDescent="0.25">
      <c r="C121" s="26" t="s">
        <v>200</v>
      </c>
      <c r="D121" s="25">
        <v>9.75</v>
      </c>
    </row>
    <row r="122" spans="3:4" x14ac:dyDescent="0.25">
      <c r="C122" s="26" t="s">
        <v>201</v>
      </c>
      <c r="D122" s="25">
        <v>7.3888888888888893</v>
      </c>
    </row>
    <row r="123" spans="3:4" x14ac:dyDescent="0.25">
      <c r="C123" s="26" t="s">
        <v>202</v>
      </c>
      <c r="D123" s="25">
        <v>8.875</v>
      </c>
    </row>
    <row r="124" spans="3:4" x14ac:dyDescent="0.25">
      <c r="C124" s="17"/>
      <c r="D124" s="18"/>
    </row>
    <row r="125" spans="3:4" x14ac:dyDescent="0.25">
      <c r="C125" s="17"/>
      <c r="D125" s="18"/>
    </row>
    <row r="126" spans="3:4" x14ac:dyDescent="0.25">
      <c r="C126" s="17"/>
      <c r="D126" s="18"/>
    </row>
    <row r="127" spans="3:4" x14ac:dyDescent="0.25">
      <c r="C127" s="17"/>
      <c r="D127" s="18"/>
    </row>
    <row r="128" spans="3:4" x14ac:dyDescent="0.25">
      <c r="C128" s="17"/>
      <c r="D128" s="18"/>
    </row>
    <row r="129" spans="3:4" x14ac:dyDescent="0.25">
      <c r="C129" s="17"/>
      <c r="D129" s="18"/>
    </row>
    <row r="130" spans="3:4" x14ac:dyDescent="0.25">
      <c r="C130" s="17"/>
      <c r="D130" s="18"/>
    </row>
    <row r="131" spans="3:4" x14ac:dyDescent="0.25">
      <c r="C131" s="17"/>
      <c r="D131" s="18"/>
    </row>
  </sheetData>
  <mergeCells count="2">
    <mergeCell ref="A1:B1"/>
    <mergeCell ref="C5:D5"/>
  </mergeCells>
  <hyperlinks>
    <hyperlink ref="A1" location="Index!A1" display="Return to Index" xr:uid="{DA657020-8CAF-425D-BE71-C4CA6B1C02F7}"/>
    <hyperlink ref="A1:B1" location="Contents!A1" display="Go to Contents" xr:uid="{7E173CD9-1539-4E8F-8495-0C46068DD3BA}"/>
  </hyperlink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C5FB6-CC79-4C92-96B0-F94F0BB60EAE}">
  <sheetPr codeName="Sheet10">
    <tabColor theme="0"/>
  </sheetPr>
  <dimension ref="A1:D315"/>
  <sheetViews>
    <sheetView showGridLines="0" zoomScaleNormal="100" workbookViewId="0">
      <selection sqref="A1:B1"/>
    </sheetView>
  </sheetViews>
  <sheetFormatPr defaultColWidth="9.28515625" defaultRowHeight="12.75" x14ac:dyDescent="0.25"/>
  <cols>
    <col min="1" max="2" width="5.7109375" style="1" customWidth="1"/>
    <col min="3" max="4" width="36.7109375" style="1" customWidth="1"/>
    <col min="5" max="16384" width="9.28515625" style="1"/>
  </cols>
  <sheetData>
    <row r="1" spans="1:4" x14ac:dyDescent="0.25">
      <c r="A1" s="41" t="s">
        <v>0</v>
      </c>
      <c r="B1" s="42"/>
    </row>
    <row r="2" spans="1:4" ht="18.75" x14ac:dyDescent="0.25">
      <c r="B2" s="21" t="s">
        <v>59</v>
      </c>
    </row>
    <row r="3" spans="1:4" x14ac:dyDescent="0.25">
      <c r="C3" s="15" t="s">
        <v>105</v>
      </c>
    </row>
    <row r="5" spans="1:4" ht="18.75" customHeight="1" x14ac:dyDescent="0.25">
      <c r="C5" s="43" t="s">
        <v>48</v>
      </c>
      <c r="D5" s="43"/>
    </row>
    <row r="23" spans="3:4" x14ac:dyDescent="0.25">
      <c r="C23" s="19"/>
      <c r="D23" s="19"/>
    </row>
    <row r="24" spans="3:4" x14ac:dyDescent="0.25">
      <c r="C24" s="14" t="s">
        <v>24</v>
      </c>
      <c r="D24" s="14"/>
    </row>
    <row r="26" spans="3:4" x14ac:dyDescent="0.25">
      <c r="C26" s="16" t="s">
        <v>2</v>
      </c>
      <c r="D26" s="16" t="s">
        <v>23</v>
      </c>
    </row>
    <row r="27" spans="3:4" x14ac:dyDescent="0.25">
      <c r="C27" s="24">
        <v>36891</v>
      </c>
      <c r="D27" s="25">
        <v>5.24</v>
      </c>
    </row>
    <row r="28" spans="3:4" x14ac:dyDescent="0.25">
      <c r="C28" s="24">
        <v>36922</v>
      </c>
      <c r="D28" s="25">
        <v>5.16</v>
      </c>
    </row>
    <row r="29" spans="3:4" x14ac:dyDescent="0.25">
      <c r="C29" s="24">
        <v>36950</v>
      </c>
      <c r="D29" s="25">
        <v>5.0999999999999996</v>
      </c>
    </row>
    <row r="30" spans="3:4" x14ac:dyDescent="0.25">
      <c r="C30" s="24">
        <v>36981</v>
      </c>
      <c r="D30" s="25">
        <v>4.8899999999999997</v>
      </c>
    </row>
    <row r="31" spans="3:4" x14ac:dyDescent="0.25">
      <c r="C31" s="24">
        <v>37011</v>
      </c>
      <c r="D31" s="25">
        <v>5.14</v>
      </c>
    </row>
    <row r="32" spans="3:4" x14ac:dyDescent="0.25">
      <c r="C32" s="24">
        <v>37042</v>
      </c>
      <c r="D32" s="25">
        <v>5.39</v>
      </c>
    </row>
    <row r="33" spans="3:4" x14ac:dyDescent="0.25">
      <c r="C33" s="24">
        <v>37072</v>
      </c>
      <c r="D33" s="25">
        <v>5.28</v>
      </c>
    </row>
    <row r="34" spans="3:4" x14ac:dyDescent="0.25">
      <c r="C34" s="24">
        <v>37103</v>
      </c>
      <c r="D34" s="25">
        <v>5.24</v>
      </c>
    </row>
    <row r="35" spans="3:4" x14ac:dyDescent="0.25">
      <c r="C35" s="24">
        <v>37134</v>
      </c>
      <c r="D35" s="25">
        <v>4.97</v>
      </c>
    </row>
    <row r="36" spans="3:4" x14ac:dyDescent="0.25">
      <c r="C36" s="24">
        <v>37164</v>
      </c>
      <c r="D36" s="25">
        <v>4.7300000000000004</v>
      </c>
    </row>
    <row r="37" spans="3:4" x14ac:dyDescent="0.25">
      <c r="C37" s="24">
        <v>37195</v>
      </c>
      <c r="D37" s="25">
        <v>4.57</v>
      </c>
    </row>
    <row r="38" spans="3:4" x14ac:dyDescent="0.25">
      <c r="C38" s="24">
        <v>37225</v>
      </c>
      <c r="D38" s="25">
        <v>4.6500000000000004</v>
      </c>
    </row>
    <row r="39" spans="3:4" x14ac:dyDescent="0.25">
      <c r="C39" s="24">
        <v>37256</v>
      </c>
      <c r="D39" s="25">
        <v>5.09</v>
      </c>
    </row>
    <row r="40" spans="3:4" x14ac:dyDescent="0.25">
      <c r="C40" s="24">
        <v>37287</v>
      </c>
      <c r="D40" s="25">
        <v>5.04</v>
      </c>
    </row>
    <row r="41" spans="3:4" x14ac:dyDescent="0.25">
      <c r="C41" s="24">
        <v>37315</v>
      </c>
      <c r="D41" s="25">
        <v>4.91</v>
      </c>
    </row>
    <row r="42" spans="3:4" x14ac:dyDescent="0.25">
      <c r="C42" s="24">
        <v>37346</v>
      </c>
      <c r="D42" s="25">
        <v>5.28</v>
      </c>
    </row>
    <row r="43" spans="3:4" x14ac:dyDescent="0.25">
      <c r="C43" s="24">
        <v>37376</v>
      </c>
      <c r="D43" s="25">
        <v>5.21</v>
      </c>
    </row>
    <row r="44" spans="3:4" x14ac:dyDescent="0.25">
      <c r="C44" s="24">
        <v>37407</v>
      </c>
      <c r="D44" s="25">
        <v>5.16</v>
      </c>
    </row>
    <row r="45" spans="3:4" x14ac:dyDescent="0.25">
      <c r="C45" s="24">
        <v>37437</v>
      </c>
      <c r="D45" s="25">
        <v>4.93</v>
      </c>
    </row>
    <row r="46" spans="3:4" x14ac:dyDescent="0.25">
      <c r="C46" s="24">
        <v>37468</v>
      </c>
      <c r="D46" s="25">
        <v>4.6500000000000004</v>
      </c>
    </row>
    <row r="47" spans="3:4" x14ac:dyDescent="0.25">
      <c r="C47" s="24">
        <v>37499</v>
      </c>
      <c r="D47" s="25">
        <v>4.26</v>
      </c>
    </row>
    <row r="48" spans="3:4" x14ac:dyDescent="0.25">
      <c r="C48" s="24">
        <v>37529</v>
      </c>
      <c r="D48" s="25">
        <v>3.87</v>
      </c>
    </row>
    <row r="49" spans="3:4" x14ac:dyDescent="0.25">
      <c r="C49" s="24">
        <v>37560</v>
      </c>
      <c r="D49" s="25">
        <v>3.94</v>
      </c>
    </row>
    <row r="50" spans="3:4" x14ac:dyDescent="0.25">
      <c r="C50" s="24">
        <v>37590</v>
      </c>
      <c r="D50" s="25">
        <v>4.05</v>
      </c>
    </row>
    <row r="51" spans="3:4" x14ac:dyDescent="0.25">
      <c r="C51" s="24">
        <v>37621</v>
      </c>
      <c r="D51" s="25">
        <v>4.03</v>
      </c>
    </row>
    <row r="52" spans="3:4" x14ac:dyDescent="0.25">
      <c r="C52" s="24">
        <v>37652</v>
      </c>
      <c r="D52" s="25">
        <v>4.05</v>
      </c>
    </row>
    <row r="53" spans="3:4" x14ac:dyDescent="0.25">
      <c r="C53" s="24">
        <v>37680</v>
      </c>
      <c r="D53" s="25">
        <v>3.9</v>
      </c>
    </row>
    <row r="54" spans="3:4" x14ac:dyDescent="0.25">
      <c r="C54" s="24">
        <v>37711</v>
      </c>
      <c r="D54" s="25">
        <v>3.81</v>
      </c>
    </row>
    <row r="55" spans="3:4" x14ac:dyDescent="0.25">
      <c r="C55" s="24">
        <v>37741</v>
      </c>
      <c r="D55" s="25">
        <v>3.96</v>
      </c>
    </row>
    <row r="56" spans="3:4" x14ac:dyDescent="0.25">
      <c r="C56" s="24">
        <v>37772</v>
      </c>
      <c r="D56" s="25">
        <v>3.57</v>
      </c>
    </row>
    <row r="57" spans="3:4" x14ac:dyDescent="0.25">
      <c r="C57" s="24">
        <v>37802</v>
      </c>
      <c r="D57" s="25">
        <v>3.33</v>
      </c>
    </row>
    <row r="58" spans="3:4" x14ac:dyDescent="0.25">
      <c r="C58" s="24">
        <v>37833</v>
      </c>
      <c r="D58" s="25">
        <v>3.98</v>
      </c>
    </row>
    <row r="59" spans="3:4" x14ac:dyDescent="0.25">
      <c r="C59" s="24">
        <v>37864</v>
      </c>
      <c r="D59" s="25">
        <v>4.45</v>
      </c>
    </row>
    <row r="60" spans="3:4" x14ac:dyDescent="0.25">
      <c r="C60" s="24">
        <v>37894</v>
      </c>
      <c r="D60" s="25">
        <v>4.2699999999999996</v>
      </c>
    </row>
    <row r="61" spans="3:4" x14ac:dyDescent="0.25">
      <c r="C61" s="24">
        <v>37925</v>
      </c>
      <c r="D61" s="25">
        <v>4.29</v>
      </c>
    </row>
    <row r="62" spans="3:4" x14ac:dyDescent="0.25">
      <c r="C62" s="24">
        <v>37955</v>
      </c>
      <c r="D62" s="25">
        <v>4.3</v>
      </c>
    </row>
    <row r="63" spans="3:4" x14ac:dyDescent="0.25">
      <c r="C63" s="24">
        <v>37986</v>
      </c>
      <c r="D63" s="25">
        <v>4.2699999999999996</v>
      </c>
    </row>
    <row r="64" spans="3:4" x14ac:dyDescent="0.25">
      <c r="C64" s="24">
        <v>38017</v>
      </c>
      <c r="D64" s="25">
        <v>4.1500000000000004</v>
      </c>
    </row>
    <row r="65" spans="3:4" x14ac:dyDescent="0.25">
      <c r="C65" s="24">
        <v>38046</v>
      </c>
      <c r="D65" s="25">
        <v>4.08</v>
      </c>
    </row>
    <row r="66" spans="3:4" x14ac:dyDescent="0.25">
      <c r="C66" s="24">
        <v>38077</v>
      </c>
      <c r="D66" s="25">
        <v>3.83</v>
      </c>
    </row>
    <row r="67" spans="3:4" x14ac:dyDescent="0.25">
      <c r="C67" s="24">
        <v>38107</v>
      </c>
      <c r="D67" s="25">
        <v>4.3499999999999996</v>
      </c>
    </row>
    <row r="68" spans="3:4" x14ac:dyDescent="0.25">
      <c r="C68" s="24">
        <v>38138</v>
      </c>
      <c r="D68" s="25">
        <v>4.72</v>
      </c>
    </row>
    <row r="69" spans="3:4" x14ac:dyDescent="0.25">
      <c r="C69" s="24">
        <v>38168</v>
      </c>
      <c r="D69" s="25">
        <v>4.7300000000000004</v>
      </c>
    </row>
    <row r="70" spans="3:4" x14ac:dyDescent="0.25">
      <c r="C70" s="24">
        <v>38199</v>
      </c>
      <c r="D70" s="25">
        <v>4.5</v>
      </c>
    </row>
    <row r="71" spans="3:4" x14ac:dyDescent="0.25">
      <c r="C71" s="24">
        <v>38230</v>
      </c>
      <c r="D71" s="25">
        <v>4.28</v>
      </c>
    </row>
    <row r="72" spans="3:4" x14ac:dyDescent="0.25">
      <c r="C72" s="24">
        <v>38260</v>
      </c>
      <c r="D72" s="25">
        <v>4.13</v>
      </c>
    </row>
    <row r="73" spans="3:4" x14ac:dyDescent="0.25">
      <c r="C73" s="24">
        <v>38291</v>
      </c>
      <c r="D73" s="25">
        <v>4.0999999999999996</v>
      </c>
    </row>
    <row r="74" spans="3:4" x14ac:dyDescent="0.25">
      <c r="C74" s="24">
        <v>38321</v>
      </c>
      <c r="D74" s="25">
        <v>4.1900000000000004</v>
      </c>
    </row>
    <row r="75" spans="3:4" x14ac:dyDescent="0.25">
      <c r="C75" s="24">
        <v>38352</v>
      </c>
      <c r="D75" s="25">
        <v>4.2300000000000004</v>
      </c>
    </row>
    <row r="76" spans="3:4" x14ac:dyDescent="0.25">
      <c r="C76" s="24">
        <v>38383</v>
      </c>
      <c r="D76" s="25">
        <v>4.22</v>
      </c>
    </row>
    <row r="77" spans="3:4" x14ac:dyDescent="0.25">
      <c r="C77" s="24">
        <v>38411</v>
      </c>
      <c r="D77" s="25">
        <v>4.17</v>
      </c>
    </row>
    <row r="78" spans="3:4" x14ac:dyDescent="0.25">
      <c r="C78" s="24">
        <v>38442</v>
      </c>
      <c r="D78" s="25">
        <v>4.5</v>
      </c>
    </row>
    <row r="79" spans="3:4" x14ac:dyDescent="0.25">
      <c r="C79" s="24">
        <v>38472</v>
      </c>
      <c r="D79" s="25">
        <v>4.34</v>
      </c>
    </row>
    <row r="80" spans="3:4" x14ac:dyDescent="0.25">
      <c r="C80" s="24">
        <v>38503</v>
      </c>
      <c r="D80" s="25">
        <v>4.1399999999999997</v>
      </c>
    </row>
    <row r="81" spans="3:4" x14ac:dyDescent="0.25">
      <c r="C81" s="24">
        <v>38533</v>
      </c>
      <c r="D81" s="25">
        <v>4</v>
      </c>
    </row>
    <row r="82" spans="3:4" x14ac:dyDescent="0.25">
      <c r="C82" s="24">
        <v>38564</v>
      </c>
      <c r="D82" s="25">
        <v>4.18</v>
      </c>
    </row>
    <row r="83" spans="3:4" x14ac:dyDescent="0.25">
      <c r="C83" s="24">
        <v>38595</v>
      </c>
      <c r="D83" s="25">
        <v>4.26</v>
      </c>
    </row>
    <row r="84" spans="3:4" x14ac:dyDescent="0.25">
      <c r="C84" s="24">
        <v>38625</v>
      </c>
      <c r="D84" s="25">
        <v>4.2</v>
      </c>
    </row>
    <row r="85" spans="3:4" x14ac:dyDescent="0.25">
      <c r="C85" s="24">
        <v>38656</v>
      </c>
      <c r="D85" s="25">
        <v>4.46</v>
      </c>
    </row>
    <row r="86" spans="3:4" x14ac:dyDescent="0.25">
      <c r="C86" s="24">
        <v>38686</v>
      </c>
      <c r="D86" s="25">
        <v>4.54</v>
      </c>
    </row>
    <row r="87" spans="3:4" x14ac:dyDescent="0.25">
      <c r="C87" s="24">
        <v>38717</v>
      </c>
      <c r="D87" s="25">
        <v>4.47</v>
      </c>
    </row>
    <row r="88" spans="3:4" x14ac:dyDescent="0.25">
      <c r="C88" s="24">
        <v>38748</v>
      </c>
      <c r="D88" s="25">
        <v>4.42</v>
      </c>
    </row>
    <row r="89" spans="3:4" x14ac:dyDescent="0.25">
      <c r="C89" s="24">
        <v>38776</v>
      </c>
      <c r="D89" s="25">
        <v>4.57</v>
      </c>
    </row>
    <row r="90" spans="3:4" x14ac:dyDescent="0.25">
      <c r="C90" s="24">
        <v>38807</v>
      </c>
      <c r="D90" s="25">
        <v>4.72</v>
      </c>
    </row>
    <row r="91" spans="3:4" x14ac:dyDescent="0.25">
      <c r="C91" s="24">
        <v>38837</v>
      </c>
      <c r="D91" s="25">
        <v>4.99</v>
      </c>
    </row>
    <row r="92" spans="3:4" x14ac:dyDescent="0.25">
      <c r="C92" s="24">
        <v>38868</v>
      </c>
      <c r="D92" s="25">
        <v>5.1100000000000003</v>
      </c>
    </row>
    <row r="93" spans="3:4" x14ac:dyDescent="0.25">
      <c r="C93" s="24">
        <v>38898</v>
      </c>
      <c r="D93" s="25">
        <v>5.1100000000000003</v>
      </c>
    </row>
    <row r="94" spans="3:4" x14ac:dyDescent="0.25">
      <c r="C94" s="24">
        <v>38929</v>
      </c>
      <c r="D94" s="25">
        <v>5.09</v>
      </c>
    </row>
    <row r="95" spans="3:4" x14ac:dyDescent="0.25">
      <c r="C95" s="24">
        <v>38960</v>
      </c>
      <c r="D95" s="25">
        <v>4.88</v>
      </c>
    </row>
    <row r="96" spans="3:4" x14ac:dyDescent="0.25">
      <c r="C96" s="24">
        <v>38990</v>
      </c>
      <c r="D96" s="25">
        <v>4.72</v>
      </c>
    </row>
    <row r="97" spans="3:4" x14ac:dyDescent="0.25">
      <c r="C97" s="24">
        <v>39021</v>
      </c>
      <c r="D97" s="25">
        <v>4.7300000000000004</v>
      </c>
    </row>
    <row r="98" spans="3:4" x14ac:dyDescent="0.25">
      <c r="C98" s="24">
        <v>39051</v>
      </c>
      <c r="D98" s="25">
        <v>4.5999999999999996</v>
      </c>
    </row>
    <row r="99" spans="3:4" x14ac:dyDescent="0.25">
      <c r="C99" s="24">
        <v>39082</v>
      </c>
      <c r="D99" s="25">
        <v>4.5599999999999996</v>
      </c>
    </row>
    <row r="100" spans="3:4" x14ac:dyDescent="0.25">
      <c r="C100" s="24">
        <v>39113</v>
      </c>
      <c r="D100" s="25">
        <v>4.76</v>
      </c>
    </row>
    <row r="101" spans="3:4" x14ac:dyDescent="0.25">
      <c r="C101" s="24">
        <v>39141</v>
      </c>
      <c r="D101" s="25">
        <v>4.72</v>
      </c>
    </row>
    <row r="102" spans="3:4" x14ac:dyDescent="0.25">
      <c r="C102" s="24">
        <v>39172</v>
      </c>
      <c r="D102" s="25">
        <v>4.5599999999999996</v>
      </c>
    </row>
    <row r="103" spans="3:4" x14ac:dyDescent="0.25">
      <c r="C103" s="24">
        <v>39202</v>
      </c>
      <c r="D103" s="25">
        <v>4.6900000000000004</v>
      </c>
    </row>
    <row r="104" spans="3:4" x14ac:dyDescent="0.25">
      <c r="C104" s="24">
        <v>39233</v>
      </c>
      <c r="D104" s="25">
        <v>4.75</v>
      </c>
    </row>
    <row r="105" spans="3:4" x14ac:dyDescent="0.25">
      <c r="C105" s="24">
        <v>39263</v>
      </c>
      <c r="D105" s="25">
        <v>5.0999999999999996</v>
      </c>
    </row>
    <row r="106" spans="3:4" x14ac:dyDescent="0.25">
      <c r="C106" s="24">
        <v>39294</v>
      </c>
      <c r="D106" s="25">
        <v>5</v>
      </c>
    </row>
    <row r="107" spans="3:4" x14ac:dyDescent="0.25">
      <c r="C107" s="24">
        <v>39325</v>
      </c>
      <c r="D107" s="25">
        <v>4.67</v>
      </c>
    </row>
    <row r="108" spans="3:4" x14ac:dyDescent="0.25">
      <c r="C108" s="24">
        <v>39355</v>
      </c>
      <c r="D108" s="25">
        <v>4.5199999999999996</v>
      </c>
    </row>
    <row r="109" spans="3:4" x14ac:dyDescent="0.25">
      <c r="C109" s="24">
        <v>39386</v>
      </c>
      <c r="D109" s="25">
        <v>4.53</v>
      </c>
    </row>
    <row r="110" spans="3:4" x14ac:dyDescent="0.25">
      <c r="C110" s="24">
        <v>39416</v>
      </c>
      <c r="D110" s="25">
        <v>4.1500000000000004</v>
      </c>
    </row>
    <row r="111" spans="3:4" x14ac:dyDescent="0.25">
      <c r="C111" s="24">
        <v>39447</v>
      </c>
      <c r="D111" s="25">
        <v>4.0999999999999996</v>
      </c>
    </row>
    <row r="112" spans="3:4" x14ac:dyDescent="0.25">
      <c r="C112" s="24">
        <v>39478</v>
      </c>
      <c r="D112" s="25">
        <v>3.74</v>
      </c>
    </row>
    <row r="113" spans="3:4" x14ac:dyDescent="0.25">
      <c r="C113" s="24">
        <v>39507</v>
      </c>
      <c r="D113" s="25">
        <v>3.74</v>
      </c>
    </row>
    <row r="114" spans="3:4" x14ac:dyDescent="0.25">
      <c r="C114" s="24">
        <v>39538</v>
      </c>
      <c r="D114" s="25">
        <v>3.51</v>
      </c>
    </row>
    <row r="115" spans="3:4" x14ac:dyDescent="0.25">
      <c r="C115" s="24">
        <v>39568</v>
      </c>
      <c r="D115" s="25">
        <v>3.68</v>
      </c>
    </row>
    <row r="116" spans="3:4" x14ac:dyDescent="0.25">
      <c r="C116" s="24">
        <v>39599</v>
      </c>
      <c r="D116" s="25">
        <v>3.88</v>
      </c>
    </row>
    <row r="117" spans="3:4" x14ac:dyDescent="0.25">
      <c r="C117" s="24">
        <v>39629</v>
      </c>
      <c r="D117" s="25">
        <v>4.0999999999999996</v>
      </c>
    </row>
    <row r="118" spans="3:4" x14ac:dyDescent="0.25">
      <c r="C118" s="24">
        <v>39660</v>
      </c>
      <c r="D118" s="25">
        <v>4.01</v>
      </c>
    </row>
    <row r="119" spans="3:4" x14ac:dyDescent="0.25">
      <c r="C119" s="24">
        <v>39691</v>
      </c>
      <c r="D119" s="25">
        <v>3.89</v>
      </c>
    </row>
    <row r="120" spans="3:4" x14ac:dyDescent="0.25">
      <c r="C120" s="24">
        <v>39721</v>
      </c>
      <c r="D120" s="25">
        <v>3.69</v>
      </c>
    </row>
    <row r="121" spans="3:4" x14ac:dyDescent="0.25">
      <c r="C121" s="24">
        <v>39752</v>
      </c>
      <c r="D121" s="25">
        <v>3.81</v>
      </c>
    </row>
    <row r="122" spans="3:4" x14ac:dyDescent="0.25">
      <c r="C122" s="24">
        <v>39782</v>
      </c>
      <c r="D122" s="25">
        <v>3.53</v>
      </c>
    </row>
    <row r="123" spans="3:4" x14ac:dyDescent="0.25">
      <c r="C123" s="24">
        <v>39813</v>
      </c>
      <c r="D123" s="25">
        <v>2.42</v>
      </c>
    </row>
    <row r="124" spans="3:4" x14ac:dyDescent="0.25">
      <c r="C124" s="24">
        <v>39844</v>
      </c>
      <c r="D124" s="25">
        <v>2.52</v>
      </c>
    </row>
    <row r="125" spans="3:4" x14ac:dyDescent="0.25">
      <c r="C125" s="24">
        <v>39872</v>
      </c>
      <c r="D125" s="25">
        <v>2.87</v>
      </c>
    </row>
    <row r="126" spans="3:4" x14ac:dyDescent="0.25">
      <c r="C126" s="24">
        <v>39903</v>
      </c>
      <c r="D126" s="25">
        <v>2.82</v>
      </c>
    </row>
    <row r="127" spans="3:4" x14ac:dyDescent="0.25">
      <c r="C127" s="24">
        <v>39933</v>
      </c>
      <c r="D127" s="25">
        <v>2.93</v>
      </c>
    </row>
    <row r="128" spans="3:4" x14ac:dyDescent="0.25">
      <c r="C128" s="24">
        <v>39964</v>
      </c>
      <c r="D128" s="25">
        <v>3.29</v>
      </c>
    </row>
    <row r="129" spans="3:4" x14ac:dyDescent="0.25">
      <c r="C129" s="24">
        <v>39994</v>
      </c>
      <c r="D129" s="25">
        <v>3.72</v>
      </c>
    </row>
    <row r="130" spans="3:4" x14ac:dyDescent="0.25">
      <c r="C130" s="24">
        <v>40025</v>
      </c>
      <c r="D130" s="25">
        <v>3.56</v>
      </c>
    </row>
    <row r="131" spans="3:4" x14ac:dyDescent="0.25">
      <c r="C131" s="24">
        <v>40056</v>
      </c>
      <c r="D131" s="25">
        <v>3.59</v>
      </c>
    </row>
    <row r="132" spans="3:4" x14ac:dyDescent="0.25">
      <c r="C132" s="24">
        <v>40086</v>
      </c>
      <c r="D132" s="25">
        <v>3.4</v>
      </c>
    </row>
    <row r="133" spans="3:4" x14ac:dyDescent="0.25">
      <c r="C133" s="24">
        <v>40117</v>
      </c>
      <c r="D133" s="25">
        <v>3.39</v>
      </c>
    </row>
    <row r="134" spans="3:4" x14ac:dyDescent="0.25">
      <c r="C134" s="24">
        <v>40147</v>
      </c>
      <c r="D134" s="25">
        <v>3.4</v>
      </c>
    </row>
    <row r="135" spans="3:4" x14ac:dyDescent="0.25">
      <c r="C135" s="24">
        <v>40178</v>
      </c>
      <c r="D135" s="25">
        <v>3.59</v>
      </c>
    </row>
    <row r="136" spans="3:4" x14ac:dyDescent="0.25">
      <c r="C136" s="24">
        <v>40209</v>
      </c>
      <c r="D136" s="25">
        <v>3.73</v>
      </c>
    </row>
    <row r="137" spans="3:4" x14ac:dyDescent="0.25">
      <c r="C137" s="24">
        <v>40237</v>
      </c>
      <c r="D137" s="25">
        <v>3.69</v>
      </c>
    </row>
    <row r="138" spans="3:4" x14ac:dyDescent="0.25">
      <c r="C138" s="24">
        <v>40268</v>
      </c>
      <c r="D138" s="25">
        <v>3.73</v>
      </c>
    </row>
    <row r="139" spans="3:4" x14ac:dyDescent="0.25">
      <c r="C139" s="24">
        <v>40298</v>
      </c>
      <c r="D139" s="25">
        <v>3.85</v>
      </c>
    </row>
    <row r="140" spans="3:4" x14ac:dyDescent="0.25">
      <c r="C140" s="24">
        <v>40329</v>
      </c>
      <c r="D140" s="25">
        <v>3.42</v>
      </c>
    </row>
    <row r="141" spans="3:4" x14ac:dyDescent="0.25">
      <c r="C141" s="24">
        <v>40359</v>
      </c>
      <c r="D141" s="25">
        <v>3.2</v>
      </c>
    </row>
    <row r="142" spans="3:4" x14ac:dyDescent="0.25">
      <c r="C142" s="24">
        <v>40390</v>
      </c>
      <c r="D142" s="25">
        <v>3.01</v>
      </c>
    </row>
    <row r="143" spans="3:4" x14ac:dyDescent="0.25">
      <c r="C143" s="24">
        <v>40421</v>
      </c>
      <c r="D143" s="25">
        <v>2.7</v>
      </c>
    </row>
    <row r="144" spans="3:4" x14ac:dyDescent="0.25">
      <c r="C144" s="24">
        <v>40451</v>
      </c>
      <c r="D144" s="25">
        <v>2.65</v>
      </c>
    </row>
    <row r="145" spans="3:4" x14ac:dyDescent="0.25">
      <c r="C145" s="24">
        <v>40482</v>
      </c>
      <c r="D145" s="25">
        <v>2.54</v>
      </c>
    </row>
    <row r="146" spans="3:4" x14ac:dyDescent="0.25">
      <c r="C146" s="24">
        <v>40512</v>
      </c>
      <c r="D146" s="25">
        <v>2.76</v>
      </c>
    </row>
    <row r="147" spans="3:4" x14ac:dyDescent="0.25">
      <c r="C147" s="24">
        <v>40543</v>
      </c>
      <c r="D147" s="25">
        <v>3.29</v>
      </c>
    </row>
    <row r="148" spans="3:4" x14ac:dyDescent="0.25">
      <c r="C148" s="24">
        <v>40574</v>
      </c>
      <c r="D148" s="25">
        <v>3.39</v>
      </c>
    </row>
    <row r="149" spans="3:4" x14ac:dyDescent="0.25">
      <c r="C149" s="24">
        <v>40602</v>
      </c>
      <c r="D149" s="25">
        <v>3.58</v>
      </c>
    </row>
    <row r="150" spans="3:4" x14ac:dyDescent="0.25">
      <c r="C150" s="24">
        <v>40633</v>
      </c>
      <c r="D150" s="25">
        <v>3.41</v>
      </c>
    </row>
    <row r="151" spans="3:4" x14ac:dyDescent="0.25">
      <c r="C151" s="24">
        <v>40663</v>
      </c>
      <c r="D151" s="25">
        <v>3.46</v>
      </c>
    </row>
    <row r="152" spans="3:4" x14ac:dyDescent="0.25">
      <c r="C152" s="24">
        <v>40694</v>
      </c>
      <c r="D152" s="25">
        <v>3.17</v>
      </c>
    </row>
    <row r="153" spans="3:4" x14ac:dyDescent="0.25">
      <c r="C153" s="24">
        <v>40724</v>
      </c>
      <c r="D153" s="25">
        <v>3</v>
      </c>
    </row>
    <row r="154" spans="3:4" x14ac:dyDescent="0.25">
      <c r="C154" s="24">
        <v>40755</v>
      </c>
      <c r="D154" s="25">
        <v>3</v>
      </c>
    </row>
    <row r="155" spans="3:4" x14ac:dyDescent="0.25">
      <c r="C155" s="24">
        <v>40786</v>
      </c>
      <c r="D155" s="25">
        <v>2.2999999999999998</v>
      </c>
    </row>
    <row r="156" spans="3:4" x14ac:dyDescent="0.25">
      <c r="C156" s="24">
        <v>40816</v>
      </c>
      <c r="D156" s="25">
        <v>1.98</v>
      </c>
    </row>
    <row r="157" spans="3:4" x14ac:dyDescent="0.25">
      <c r="C157" s="24">
        <v>40847</v>
      </c>
      <c r="D157" s="25">
        <v>2.15</v>
      </c>
    </row>
    <row r="158" spans="3:4" x14ac:dyDescent="0.25">
      <c r="C158" s="24">
        <v>40877</v>
      </c>
      <c r="D158" s="25">
        <v>2.0099999999999998</v>
      </c>
    </row>
    <row r="159" spans="3:4" x14ac:dyDescent="0.25">
      <c r="C159" s="24">
        <v>40908</v>
      </c>
      <c r="D159" s="25">
        <v>1.98</v>
      </c>
    </row>
    <row r="160" spans="3:4" x14ac:dyDescent="0.25">
      <c r="C160" s="24">
        <v>40939</v>
      </c>
      <c r="D160" s="25">
        <v>1.97</v>
      </c>
    </row>
    <row r="161" spans="3:4" x14ac:dyDescent="0.25">
      <c r="C161" s="24">
        <v>40968</v>
      </c>
      <c r="D161" s="25">
        <v>1.97</v>
      </c>
    </row>
    <row r="162" spans="3:4" x14ac:dyDescent="0.25">
      <c r="C162" s="24">
        <v>40999</v>
      </c>
      <c r="D162" s="25">
        <v>2.17</v>
      </c>
    </row>
    <row r="163" spans="3:4" x14ac:dyDescent="0.25">
      <c r="C163" s="24">
        <v>41029</v>
      </c>
      <c r="D163" s="25">
        <v>2.0499999999999998</v>
      </c>
    </row>
    <row r="164" spans="3:4" x14ac:dyDescent="0.25">
      <c r="C164" s="24">
        <v>41060</v>
      </c>
      <c r="D164" s="25">
        <v>1.8</v>
      </c>
    </row>
    <row r="165" spans="3:4" x14ac:dyDescent="0.25">
      <c r="C165" s="24">
        <v>41090</v>
      </c>
      <c r="D165" s="25">
        <v>1.62</v>
      </c>
    </row>
    <row r="166" spans="3:4" x14ac:dyDescent="0.25">
      <c r="C166" s="24">
        <v>41121</v>
      </c>
      <c r="D166" s="25">
        <v>1.53</v>
      </c>
    </row>
    <row r="167" spans="3:4" x14ac:dyDescent="0.25">
      <c r="C167" s="24">
        <v>41152</v>
      </c>
      <c r="D167" s="25">
        <v>1.68</v>
      </c>
    </row>
    <row r="168" spans="3:4" x14ac:dyDescent="0.25">
      <c r="C168" s="24">
        <v>41182</v>
      </c>
      <c r="D168" s="25">
        <v>1.72</v>
      </c>
    </row>
    <row r="169" spans="3:4" x14ac:dyDescent="0.25">
      <c r="C169" s="24">
        <v>41213</v>
      </c>
      <c r="D169" s="25">
        <v>1.75</v>
      </c>
    </row>
    <row r="170" spans="3:4" x14ac:dyDescent="0.25">
      <c r="C170" s="24">
        <v>41243</v>
      </c>
      <c r="D170" s="25">
        <v>1.65</v>
      </c>
    </row>
    <row r="171" spans="3:4" x14ac:dyDescent="0.25">
      <c r="C171" s="24">
        <v>41274</v>
      </c>
      <c r="D171" s="25">
        <v>1.72</v>
      </c>
    </row>
    <row r="172" spans="3:4" x14ac:dyDescent="0.25">
      <c r="C172" s="24">
        <v>41305</v>
      </c>
      <c r="D172" s="25">
        <v>1.91</v>
      </c>
    </row>
    <row r="173" spans="3:4" x14ac:dyDescent="0.25">
      <c r="C173" s="24">
        <v>41333</v>
      </c>
      <c r="D173" s="25">
        <v>1.98</v>
      </c>
    </row>
    <row r="174" spans="3:4" x14ac:dyDescent="0.25">
      <c r="C174" s="24">
        <v>41364</v>
      </c>
      <c r="D174" s="25">
        <v>1.96</v>
      </c>
    </row>
    <row r="175" spans="3:4" x14ac:dyDescent="0.25">
      <c r="C175" s="24">
        <v>41394</v>
      </c>
      <c r="D175" s="25">
        <v>1.76</v>
      </c>
    </row>
    <row r="176" spans="3:4" x14ac:dyDescent="0.25">
      <c r="C176" s="24">
        <v>41425</v>
      </c>
      <c r="D176" s="25">
        <v>1.93</v>
      </c>
    </row>
    <row r="177" spans="3:4" x14ac:dyDescent="0.25">
      <c r="C177" s="24">
        <v>41455</v>
      </c>
      <c r="D177" s="25">
        <v>2.2999999999999998</v>
      </c>
    </row>
    <row r="178" spans="3:4" x14ac:dyDescent="0.25">
      <c r="C178" s="24">
        <v>41486</v>
      </c>
      <c r="D178" s="25">
        <v>2.58</v>
      </c>
    </row>
    <row r="179" spans="3:4" x14ac:dyDescent="0.25">
      <c r="C179" s="24">
        <v>41517</v>
      </c>
      <c r="D179" s="25">
        <v>2.74</v>
      </c>
    </row>
    <row r="180" spans="3:4" x14ac:dyDescent="0.25">
      <c r="C180" s="24">
        <v>41547</v>
      </c>
      <c r="D180" s="25">
        <v>2.81</v>
      </c>
    </row>
    <row r="181" spans="3:4" x14ac:dyDescent="0.25">
      <c r="C181" s="24">
        <v>41578</v>
      </c>
      <c r="D181" s="25">
        <v>2.62</v>
      </c>
    </row>
    <row r="182" spans="3:4" x14ac:dyDescent="0.25">
      <c r="C182" s="24">
        <v>41608</v>
      </c>
      <c r="D182" s="25">
        <v>2.72</v>
      </c>
    </row>
    <row r="183" spans="3:4" x14ac:dyDescent="0.25">
      <c r="C183" s="24">
        <v>41639</v>
      </c>
      <c r="D183" s="25">
        <v>2.9</v>
      </c>
    </row>
    <row r="184" spans="3:4" x14ac:dyDescent="0.25">
      <c r="C184" s="24">
        <v>41670</v>
      </c>
      <c r="D184" s="25">
        <v>2.86</v>
      </c>
    </row>
    <row r="185" spans="3:4" x14ac:dyDescent="0.25">
      <c r="C185" s="24">
        <v>41698</v>
      </c>
      <c r="D185" s="25">
        <v>2.71</v>
      </c>
    </row>
    <row r="186" spans="3:4" x14ac:dyDescent="0.25">
      <c r="C186" s="24">
        <v>41729</v>
      </c>
      <c r="D186" s="25">
        <v>2.72</v>
      </c>
    </row>
    <row r="187" spans="3:4" x14ac:dyDescent="0.25">
      <c r="C187" s="24">
        <v>41759</v>
      </c>
      <c r="D187" s="25">
        <v>2.71</v>
      </c>
    </row>
    <row r="188" spans="3:4" x14ac:dyDescent="0.25">
      <c r="C188" s="24">
        <v>41790</v>
      </c>
      <c r="D188" s="25">
        <v>2.56</v>
      </c>
    </row>
    <row r="189" spans="3:4" x14ac:dyDescent="0.25">
      <c r="C189" s="24">
        <v>41820</v>
      </c>
      <c r="D189" s="25">
        <v>2.6</v>
      </c>
    </row>
    <row r="190" spans="3:4" x14ac:dyDescent="0.25">
      <c r="C190" s="24">
        <v>41851</v>
      </c>
      <c r="D190" s="25">
        <v>2.54</v>
      </c>
    </row>
    <row r="191" spans="3:4" x14ac:dyDescent="0.25">
      <c r="C191" s="24">
        <v>41882</v>
      </c>
      <c r="D191" s="25">
        <v>2.42</v>
      </c>
    </row>
    <row r="192" spans="3:4" x14ac:dyDescent="0.25">
      <c r="C192" s="24">
        <v>41912</v>
      </c>
      <c r="D192" s="25">
        <v>2.5299999999999998</v>
      </c>
    </row>
    <row r="193" spans="3:4" x14ac:dyDescent="0.25">
      <c r="C193" s="24">
        <v>41943</v>
      </c>
      <c r="D193" s="25">
        <v>2.2999999999999998</v>
      </c>
    </row>
    <row r="194" spans="3:4" x14ac:dyDescent="0.25">
      <c r="C194" s="24">
        <v>41973</v>
      </c>
      <c r="D194" s="25">
        <v>2.33</v>
      </c>
    </row>
    <row r="195" spans="3:4" x14ac:dyDescent="0.25">
      <c r="C195" s="24">
        <v>42004</v>
      </c>
      <c r="D195" s="25">
        <v>2.21</v>
      </c>
    </row>
    <row r="196" spans="3:4" x14ac:dyDescent="0.25">
      <c r="C196" s="24">
        <v>42035</v>
      </c>
      <c r="D196" s="25">
        <v>1.88</v>
      </c>
    </row>
    <row r="197" spans="3:4" x14ac:dyDescent="0.25">
      <c r="C197" s="24">
        <v>42063</v>
      </c>
      <c r="D197" s="25">
        <v>1.98</v>
      </c>
    </row>
    <row r="198" spans="3:4" x14ac:dyDescent="0.25">
      <c r="C198" s="24">
        <v>42094</v>
      </c>
      <c r="D198" s="25">
        <v>2.04</v>
      </c>
    </row>
    <row r="199" spans="3:4" x14ac:dyDescent="0.25">
      <c r="C199" s="24">
        <v>42124</v>
      </c>
      <c r="D199" s="25">
        <v>1.94</v>
      </c>
    </row>
    <row r="200" spans="3:4" x14ac:dyDescent="0.25">
      <c r="C200" s="24">
        <v>42155</v>
      </c>
      <c r="D200" s="25">
        <v>2.2000000000000002</v>
      </c>
    </row>
    <row r="201" spans="3:4" x14ac:dyDescent="0.25">
      <c r="C201" s="24">
        <v>42185</v>
      </c>
      <c r="D201" s="25">
        <v>2.36</v>
      </c>
    </row>
    <row r="202" spans="3:4" x14ac:dyDescent="0.25">
      <c r="C202" s="24">
        <v>42216</v>
      </c>
      <c r="D202" s="25">
        <v>2.3199999999999998</v>
      </c>
    </row>
    <row r="203" spans="3:4" x14ac:dyDescent="0.25">
      <c r="C203" s="24">
        <v>42247</v>
      </c>
      <c r="D203" s="25">
        <v>2.17</v>
      </c>
    </row>
    <row r="204" spans="3:4" x14ac:dyDescent="0.25">
      <c r="C204" s="24">
        <v>42277</v>
      </c>
      <c r="D204" s="25">
        <v>2.17</v>
      </c>
    </row>
    <row r="205" spans="3:4" x14ac:dyDescent="0.25">
      <c r="C205" s="24">
        <v>42308</v>
      </c>
      <c r="D205" s="25">
        <v>2.0699999999999998</v>
      </c>
    </row>
    <row r="206" spans="3:4" x14ac:dyDescent="0.25">
      <c r="C206" s="24">
        <v>42338</v>
      </c>
      <c r="D206" s="25">
        <v>2.2599999999999998</v>
      </c>
    </row>
    <row r="207" spans="3:4" x14ac:dyDescent="0.25">
      <c r="C207" s="24">
        <v>42369</v>
      </c>
      <c r="D207" s="25">
        <v>2.2400000000000002</v>
      </c>
    </row>
    <row r="208" spans="3:4" x14ac:dyDescent="0.25">
      <c r="C208" s="24">
        <v>42400</v>
      </c>
      <c r="D208" s="25">
        <v>2.09</v>
      </c>
    </row>
    <row r="209" spans="3:4" x14ac:dyDescent="0.25">
      <c r="C209" s="24">
        <v>42429</v>
      </c>
      <c r="D209" s="25">
        <v>1.78</v>
      </c>
    </row>
    <row r="210" spans="3:4" x14ac:dyDescent="0.25">
      <c r="C210" s="24">
        <v>42460</v>
      </c>
      <c r="D210" s="25">
        <v>1.89</v>
      </c>
    </row>
    <row r="211" spans="3:4" x14ac:dyDescent="0.25">
      <c r="C211" s="24">
        <v>42490</v>
      </c>
      <c r="D211" s="25">
        <v>1.81</v>
      </c>
    </row>
    <row r="212" spans="3:4" x14ac:dyDescent="0.25">
      <c r="C212" s="24">
        <v>42521</v>
      </c>
      <c r="D212" s="25">
        <v>1.81</v>
      </c>
    </row>
    <row r="213" spans="3:4" x14ac:dyDescent="0.25">
      <c r="C213" s="24">
        <v>42551</v>
      </c>
      <c r="D213" s="25">
        <v>1.64</v>
      </c>
    </row>
    <row r="214" spans="3:4" x14ac:dyDescent="0.25">
      <c r="C214" s="24">
        <v>42582</v>
      </c>
      <c r="D214" s="25">
        <v>1.5</v>
      </c>
    </row>
    <row r="215" spans="3:4" x14ac:dyDescent="0.25">
      <c r="C215" s="24">
        <v>42613</v>
      </c>
      <c r="D215" s="25">
        <v>1.56</v>
      </c>
    </row>
    <row r="216" spans="3:4" x14ac:dyDescent="0.25">
      <c r="C216" s="24">
        <v>42643</v>
      </c>
      <c r="D216" s="25">
        <v>1.63</v>
      </c>
    </row>
    <row r="217" spans="3:4" x14ac:dyDescent="0.25">
      <c r="C217" s="24">
        <v>42674</v>
      </c>
      <c r="D217" s="25">
        <v>1.76</v>
      </c>
    </row>
    <row r="218" spans="3:4" x14ac:dyDescent="0.25">
      <c r="C218" s="24">
        <v>42704</v>
      </c>
      <c r="D218" s="25">
        <v>2.14</v>
      </c>
    </row>
    <row r="219" spans="3:4" x14ac:dyDescent="0.25">
      <c r="C219" s="24">
        <v>42735</v>
      </c>
      <c r="D219" s="25">
        <v>2.4900000000000002</v>
      </c>
    </row>
    <row r="220" spans="3:4" x14ac:dyDescent="0.25">
      <c r="C220" s="24">
        <v>42766</v>
      </c>
      <c r="D220" s="25">
        <v>2.4300000000000002</v>
      </c>
    </row>
    <row r="221" spans="3:4" x14ac:dyDescent="0.25">
      <c r="C221" s="24">
        <v>42794</v>
      </c>
      <c r="D221" s="25">
        <v>2.42</v>
      </c>
    </row>
    <row r="222" spans="3:4" x14ac:dyDescent="0.25">
      <c r="C222" s="24">
        <v>42825</v>
      </c>
      <c r="D222" s="25">
        <v>2.48</v>
      </c>
    </row>
    <row r="223" spans="3:4" x14ac:dyDescent="0.25">
      <c r="C223" s="24">
        <v>42855</v>
      </c>
      <c r="D223" s="25">
        <v>2.2999999999999998</v>
      </c>
    </row>
    <row r="224" spans="3:4" x14ac:dyDescent="0.25">
      <c r="C224" s="24">
        <v>42886</v>
      </c>
      <c r="D224" s="25">
        <v>2.2999999999999998</v>
      </c>
    </row>
    <row r="225" spans="3:4" x14ac:dyDescent="0.25">
      <c r="C225" s="24">
        <v>42916</v>
      </c>
      <c r="D225" s="25">
        <v>2.19</v>
      </c>
    </row>
    <row r="226" spans="3:4" x14ac:dyDescent="0.25">
      <c r="C226" s="24">
        <v>42947</v>
      </c>
      <c r="D226" s="25">
        <v>2.3199999999999998</v>
      </c>
    </row>
    <row r="227" spans="3:4" x14ac:dyDescent="0.25">
      <c r="C227" s="24">
        <v>42978</v>
      </c>
      <c r="D227" s="25">
        <v>2.21</v>
      </c>
    </row>
    <row r="228" spans="3:4" x14ac:dyDescent="0.25">
      <c r="C228" s="24">
        <v>43008</v>
      </c>
      <c r="D228" s="25">
        <v>2.2000000000000002</v>
      </c>
    </row>
    <row r="229" spans="3:4" x14ac:dyDescent="0.25">
      <c r="C229" s="24">
        <v>43039</v>
      </c>
      <c r="D229" s="25">
        <v>2.36</v>
      </c>
    </row>
    <row r="230" spans="3:4" x14ac:dyDescent="0.25">
      <c r="C230" s="24">
        <v>43069</v>
      </c>
      <c r="D230" s="25">
        <v>2.35</v>
      </c>
    </row>
    <row r="231" spans="3:4" x14ac:dyDescent="0.25">
      <c r="C231" s="24">
        <v>43100</v>
      </c>
      <c r="D231" s="25">
        <v>2.4</v>
      </c>
    </row>
    <row r="232" spans="3:4" x14ac:dyDescent="0.25">
      <c r="C232" s="24">
        <v>43131</v>
      </c>
      <c r="D232" s="25">
        <v>2.58</v>
      </c>
    </row>
    <row r="233" spans="3:4" x14ac:dyDescent="0.25">
      <c r="C233" s="24">
        <v>43159</v>
      </c>
      <c r="D233" s="25">
        <v>2.86</v>
      </c>
    </row>
    <row r="234" spans="3:4" x14ac:dyDescent="0.25">
      <c r="C234" s="24">
        <v>43190</v>
      </c>
      <c r="D234" s="25">
        <v>2.84</v>
      </c>
    </row>
    <row r="235" spans="3:4" x14ac:dyDescent="0.25">
      <c r="C235" s="24">
        <v>43220</v>
      </c>
      <c r="D235" s="25">
        <v>2.87</v>
      </c>
    </row>
    <row r="236" spans="3:4" x14ac:dyDescent="0.25">
      <c r="C236" s="24">
        <v>43251</v>
      </c>
      <c r="D236" s="25">
        <v>2.98</v>
      </c>
    </row>
    <row r="237" spans="3:4" x14ac:dyDescent="0.25">
      <c r="C237" s="24">
        <v>43281</v>
      </c>
      <c r="D237" s="25">
        <v>2.91</v>
      </c>
    </row>
    <row r="238" spans="3:4" x14ac:dyDescent="0.25">
      <c r="C238" s="24">
        <v>43312</v>
      </c>
      <c r="D238" s="25">
        <v>2.89</v>
      </c>
    </row>
    <row r="239" spans="3:4" x14ac:dyDescent="0.25">
      <c r="C239" s="24">
        <v>43343</v>
      </c>
      <c r="D239" s="25">
        <v>2.89</v>
      </c>
    </row>
    <row r="240" spans="3:4" x14ac:dyDescent="0.25">
      <c r="C240" s="24">
        <v>43373</v>
      </c>
      <c r="D240" s="25">
        <v>3</v>
      </c>
    </row>
    <row r="241" spans="3:4" x14ac:dyDescent="0.25">
      <c r="C241" s="24">
        <v>43404</v>
      </c>
      <c r="D241" s="25">
        <v>3.15</v>
      </c>
    </row>
    <row r="242" spans="3:4" x14ac:dyDescent="0.25">
      <c r="C242" s="24">
        <v>43434</v>
      </c>
      <c r="D242" s="25">
        <v>3.12</v>
      </c>
    </row>
    <row r="243" spans="3:4" x14ac:dyDescent="0.25">
      <c r="C243" s="24">
        <v>43465</v>
      </c>
      <c r="D243" s="25">
        <v>2.83</v>
      </c>
    </row>
    <row r="244" spans="3:4" x14ac:dyDescent="0.25">
      <c r="C244" s="24">
        <v>43496</v>
      </c>
      <c r="D244" s="25">
        <v>2.71</v>
      </c>
    </row>
    <row r="245" spans="3:4" x14ac:dyDescent="0.25">
      <c r="C245" s="24">
        <v>43524</v>
      </c>
      <c r="D245" s="25">
        <v>2.68</v>
      </c>
    </row>
    <row r="246" spans="3:4" x14ac:dyDescent="0.25">
      <c r="C246" s="24">
        <v>43555</v>
      </c>
      <c r="D246" s="25">
        <v>2.57</v>
      </c>
    </row>
    <row r="247" spans="3:4" x14ac:dyDescent="0.25">
      <c r="C247" s="24">
        <v>43585</v>
      </c>
      <c r="D247" s="25">
        <v>2.5299999999999998</v>
      </c>
    </row>
    <row r="248" spans="3:4" x14ac:dyDescent="0.25">
      <c r="C248" s="24">
        <v>43616</v>
      </c>
      <c r="D248" s="25">
        <v>2.4</v>
      </c>
    </row>
    <row r="249" spans="3:4" x14ac:dyDescent="0.25">
      <c r="C249" s="24">
        <v>43646</v>
      </c>
      <c r="D249" s="25">
        <v>2.0699999999999998</v>
      </c>
    </row>
    <row r="250" spans="3:4" x14ac:dyDescent="0.25">
      <c r="C250" s="24">
        <v>43677</v>
      </c>
      <c r="D250" s="25">
        <v>2.06</v>
      </c>
    </row>
    <row r="251" spans="3:4" x14ac:dyDescent="0.25">
      <c r="C251" s="24">
        <v>43708</v>
      </c>
      <c r="D251" s="25">
        <v>1.63</v>
      </c>
    </row>
    <row r="252" spans="3:4" x14ac:dyDescent="0.25">
      <c r="C252" s="24">
        <v>43738</v>
      </c>
      <c r="D252" s="25">
        <v>1.7</v>
      </c>
    </row>
    <row r="253" spans="3:4" x14ac:dyDescent="0.25">
      <c r="C253" s="24">
        <v>43769</v>
      </c>
      <c r="D253" s="25">
        <v>1.71</v>
      </c>
    </row>
    <row r="254" spans="3:4" x14ac:dyDescent="0.25">
      <c r="C254" s="24">
        <v>43799</v>
      </c>
      <c r="D254" s="25">
        <v>1.81</v>
      </c>
    </row>
    <row r="255" spans="3:4" x14ac:dyDescent="0.25">
      <c r="C255" s="24">
        <v>43830</v>
      </c>
      <c r="D255" s="25">
        <v>1.86</v>
      </c>
    </row>
    <row r="256" spans="3:4" x14ac:dyDescent="0.25">
      <c r="C256" s="24">
        <v>43861</v>
      </c>
      <c r="D256" s="25">
        <v>1.76</v>
      </c>
    </row>
    <row r="257" spans="3:4" x14ac:dyDescent="0.25">
      <c r="C257" s="24">
        <v>43890</v>
      </c>
      <c r="D257" s="25">
        <v>1.5</v>
      </c>
    </row>
    <row r="258" spans="3:4" x14ac:dyDescent="0.25">
      <c r="C258" s="24">
        <v>43921</v>
      </c>
      <c r="D258" s="25">
        <v>0.87</v>
      </c>
    </row>
    <row r="259" spans="3:4" x14ac:dyDescent="0.25">
      <c r="C259" s="24">
        <v>43951</v>
      </c>
      <c r="D259" s="25">
        <v>0.66</v>
      </c>
    </row>
    <row r="260" spans="3:4" x14ac:dyDescent="0.25">
      <c r="C260" s="24">
        <v>43982</v>
      </c>
      <c r="D260" s="25">
        <v>0.67</v>
      </c>
    </row>
    <row r="261" spans="3:4" x14ac:dyDescent="0.25">
      <c r="C261" s="24">
        <v>44012</v>
      </c>
      <c r="D261" s="25">
        <v>0.73</v>
      </c>
    </row>
    <row r="262" spans="3:4" x14ac:dyDescent="0.25">
      <c r="C262" s="24">
        <v>44043</v>
      </c>
      <c r="D262" s="25">
        <v>0.62</v>
      </c>
    </row>
    <row r="263" spans="3:4" x14ac:dyDescent="0.25">
      <c r="C263" s="24">
        <v>44074</v>
      </c>
      <c r="D263" s="25">
        <v>0.65</v>
      </c>
    </row>
    <row r="264" spans="3:4" x14ac:dyDescent="0.25">
      <c r="C264" s="24">
        <v>44104</v>
      </c>
      <c r="D264" s="25">
        <v>0.68</v>
      </c>
    </row>
    <row r="265" spans="3:4" x14ac:dyDescent="0.25">
      <c r="C265" s="24">
        <v>44135</v>
      </c>
      <c r="D265" s="25">
        <v>0.79</v>
      </c>
    </row>
    <row r="266" spans="3:4" x14ac:dyDescent="0.25">
      <c r="C266" s="24">
        <v>44165</v>
      </c>
      <c r="D266" s="25">
        <v>0.87</v>
      </c>
    </row>
    <row r="267" spans="3:4" x14ac:dyDescent="0.25">
      <c r="C267" s="24">
        <v>44196</v>
      </c>
      <c r="D267" s="25">
        <v>0.93</v>
      </c>
    </row>
    <row r="268" spans="3:4" x14ac:dyDescent="0.25">
      <c r="C268" s="24">
        <v>44227</v>
      </c>
      <c r="D268" s="25">
        <v>1.08</v>
      </c>
    </row>
    <row r="269" spans="3:4" x14ac:dyDescent="0.25">
      <c r="C269" s="24">
        <v>44255</v>
      </c>
      <c r="D269" s="25">
        <v>1.26</v>
      </c>
    </row>
    <row r="270" spans="3:4" x14ac:dyDescent="0.25">
      <c r="C270" s="24">
        <v>44286</v>
      </c>
      <c r="D270" s="25">
        <v>1.61</v>
      </c>
    </row>
    <row r="271" spans="3:4" x14ac:dyDescent="0.25">
      <c r="C271" s="24">
        <v>44316</v>
      </c>
      <c r="D271" s="25">
        <v>1.64</v>
      </c>
    </row>
    <row r="272" spans="3:4" x14ac:dyDescent="0.25">
      <c r="C272" s="24">
        <v>44347</v>
      </c>
      <c r="D272" s="25">
        <v>1.62</v>
      </c>
    </row>
    <row r="273" spans="3:4" x14ac:dyDescent="0.25">
      <c r="C273" s="24">
        <v>44377</v>
      </c>
      <c r="D273" s="25">
        <v>1.52</v>
      </c>
    </row>
    <row r="274" spans="3:4" x14ac:dyDescent="0.25">
      <c r="C274" s="24">
        <v>44408</v>
      </c>
      <c r="D274" s="25">
        <v>1.32</v>
      </c>
    </row>
    <row r="275" spans="3:4" x14ac:dyDescent="0.25">
      <c r="C275" s="24">
        <v>44439</v>
      </c>
      <c r="D275" s="25">
        <v>1.28</v>
      </c>
    </row>
    <row r="276" spans="3:4" x14ac:dyDescent="0.25">
      <c r="C276" s="24">
        <v>44469</v>
      </c>
      <c r="D276" s="25">
        <v>1.37</v>
      </c>
    </row>
    <row r="277" spans="3:4" x14ac:dyDescent="0.25">
      <c r="C277" s="24">
        <v>44500</v>
      </c>
      <c r="D277" s="25">
        <v>1.58</v>
      </c>
    </row>
    <row r="278" spans="3:4" x14ac:dyDescent="0.25">
      <c r="C278" s="24">
        <v>44530</v>
      </c>
      <c r="D278" s="25">
        <v>1.56</v>
      </c>
    </row>
    <row r="279" spans="3:4" x14ac:dyDescent="0.25">
      <c r="C279" s="24">
        <v>44561</v>
      </c>
      <c r="D279" s="25">
        <v>1.47</v>
      </c>
    </row>
    <row r="280" spans="3:4" x14ac:dyDescent="0.25">
      <c r="C280" s="24">
        <v>44592</v>
      </c>
      <c r="D280" s="25">
        <v>1.76</v>
      </c>
    </row>
    <row r="281" spans="3:4" x14ac:dyDescent="0.25">
      <c r="C281" s="24">
        <v>44620</v>
      </c>
      <c r="D281" s="25">
        <v>1.93</v>
      </c>
    </row>
    <row r="282" spans="3:4" x14ac:dyDescent="0.25">
      <c r="C282" s="24">
        <v>44651</v>
      </c>
      <c r="D282" s="25">
        <v>2.13</v>
      </c>
    </row>
    <row r="283" spans="3:4" x14ac:dyDescent="0.25">
      <c r="C283" s="24">
        <v>44681</v>
      </c>
      <c r="D283" s="25">
        <v>2.75</v>
      </c>
    </row>
    <row r="284" spans="3:4" x14ac:dyDescent="0.25">
      <c r="C284" s="24">
        <v>44712</v>
      </c>
      <c r="D284" s="25">
        <v>2.9</v>
      </c>
    </row>
    <row r="285" spans="3:4" x14ac:dyDescent="0.25">
      <c r="C285" s="24">
        <v>44742</v>
      </c>
      <c r="D285" s="25">
        <v>3.14</v>
      </c>
    </row>
    <row r="286" spans="3:4" x14ac:dyDescent="0.25">
      <c r="C286" s="24">
        <v>44773</v>
      </c>
      <c r="D286" s="25">
        <v>2.9</v>
      </c>
    </row>
    <row r="287" spans="3:4" x14ac:dyDescent="0.25">
      <c r="C287" s="24">
        <v>44804</v>
      </c>
      <c r="D287" s="25">
        <v>2.9</v>
      </c>
    </row>
    <row r="288" spans="3:4" x14ac:dyDescent="0.25">
      <c r="C288" s="24">
        <v>44834</v>
      </c>
      <c r="D288" s="25">
        <v>3.52</v>
      </c>
    </row>
    <row r="289" spans="3:4" x14ac:dyDescent="0.25">
      <c r="C289" s="24">
        <v>44865</v>
      </c>
      <c r="D289" s="25">
        <v>3.98</v>
      </c>
    </row>
    <row r="290" spans="3:4" x14ac:dyDescent="0.25">
      <c r="C290" s="24">
        <v>44895</v>
      </c>
      <c r="D290" s="25">
        <v>3.89</v>
      </c>
    </row>
    <row r="291" spans="3:4" x14ac:dyDescent="0.25">
      <c r="C291" s="24">
        <v>44926</v>
      </c>
      <c r="D291" s="25">
        <v>3.62</v>
      </c>
    </row>
    <row r="292" spans="3:4" x14ac:dyDescent="0.25">
      <c r="C292" s="24">
        <v>44957</v>
      </c>
      <c r="D292" s="25">
        <v>3.53</v>
      </c>
    </row>
    <row r="293" spans="3:4" x14ac:dyDescent="0.25">
      <c r="C293" s="24">
        <v>44985</v>
      </c>
      <c r="D293" s="25">
        <v>3.75</v>
      </c>
    </row>
    <row r="294" spans="3:4" x14ac:dyDescent="0.25">
      <c r="C294" s="24">
        <v>45016</v>
      </c>
      <c r="D294" s="25">
        <v>3.66</v>
      </c>
    </row>
    <row r="295" spans="3:4" x14ac:dyDescent="0.25">
      <c r="C295" s="24">
        <v>45046</v>
      </c>
      <c r="D295" s="25">
        <v>3.46</v>
      </c>
    </row>
    <row r="296" spans="3:4" x14ac:dyDescent="0.25">
      <c r="C296" s="24">
        <v>45077</v>
      </c>
      <c r="D296" s="25">
        <v>3.57</v>
      </c>
    </row>
    <row r="297" spans="3:4" x14ac:dyDescent="0.25">
      <c r="C297" s="24">
        <v>45107</v>
      </c>
      <c r="D297" s="25">
        <v>3.75</v>
      </c>
    </row>
    <row r="298" spans="3:4" x14ac:dyDescent="0.25">
      <c r="C298" s="24">
        <v>45138</v>
      </c>
      <c r="D298" s="25">
        <v>3.9</v>
      </c>
    </row>
    <row r="299" spans="3:4" x14ac:dyDescent="0.25">
      <c r="C299" s="24">
        <v>45169</v>
      </c>
      <c r="D299" s="25">
        <v>4.17</v>
      </c>
    </row>
    <row r="300" spans="3:4" x14ac:dyDescent="0.25">
      <c r="C300" s="24">
        <v>45199</v>
      </c>
      <c r="D300" s="25">
        <v>4.38</v>
      </c>
    </row>
    <row r="301" spans="3:4" x14ac:dyDescent="0.25">
      <c r="C301" s="24">
        <v>45230</v>
      </c>
      <c r="D301" s="25">
        <v>4.8</v>
      </c>
    </row>
    <row r="302" spans="3:4" x14ac:dyDescent="0.25">
      <c r="C302" s="24">
        <v>45260</v>
      </c>
      <c r="D302" s="25">
        <v>4.5</v>
      </c>
    </row>
    <row r="303" spans="3:4" x14ac:dyDescent="0.25">
      <c r="C303" s="24">
        <v>45291</v>
      </c>
      <c r="D303" s="25">
        <v>4.0199999999999996</v>
      </c>
    </row>
    <row r="304" spans="3:4" x14ac:dyDescent="0.25">
      <c r="C304" s="24">
        <v>45322</v>
      </c>
      <c r="D304" s="25">
        <v>4.0599999999999996</v>
      </c>
    </row>
    <row r="305" spans="3:4" x14ac:dyDescent="0.25">
      <c r="C305" s="24">
        <v>45351</v>
      </c>
      <c r="D305" s="25">
        <v>4.21</v>
      </c>
    </row>
    <row r="306" spans="3:4" x14ac:dyDescent="0.25">
      <c r="C306" s="24">
        <v>45382</v>
      </c>
      <c r="D306" s="25">
        <v>4.21</v>
      </c>
    </row>
    <row r="307" spans="3:4" x14ac:dyDescent="0.25">
      <c r="C307" s="24">
        <v>45412</v>
      </c>
      <c r="D307" s="25">
        <v>4.54</v>
      </c>
    </row>
    <row r="308" spans="3:4" x14ac:dyDescent="0.25">
      <c r="C308" s="24">
        <v>45443</v>
      </c>
      <c r="D308" s="25">
        <v>4.4800000000000004</v>
      </c>
    </row>
    <row r="309" spans="3:4" x14ac:dyDescent="0.25">
      <c r="C309" s="24">
        <v>45473</v>
      </c>
      <c r="D309" s="25">
        <v>4.3099999999999996</v>
      </c>
    </row>
    <row r="310" spans="3:4" x14ac:dyDescent="0.25">
      <c r="C310" s="24">
        <v>45504</v>
      </c>
      <c r="D310" s="25">
        <v>4.25</v>
      </c>
    </row>
    <row r="311" spans="3:4" x14ac:dyDescent="0.25">
      <c r="C311" s="24">
        <v>45535</v>
      </c>
      <c r="D311" s="25">
        <v>3.87</v>
      </c>
    </row>
    <row r="312" spans="3:4" x14ac:dyDescent="0.25">
      <c r="C312" s="24">
        <v>45565</v>
      </c>
      <c r="D312" s="25">
        <v>3.72</v>
      </c>
    </row>
    <row r="313" spans="3:4" x14ac:dyDescent="0.25">
      <c r="C313" s="24">
        <v>45596</v>
      </c>
      <c r="D313" s="25">
        <v>4.0999999999999996</v>
      </c>
    </row>
    <row r="314" spans="3:4" x14ac:dyDescent="0.25">
      <c r="C314" s="24">
        <v>45626</v>
      </c>
      <c r="D314" s="25">
        <v>4.3600000000000003</v>
      </c>
    </row>
    <row r="315" spans="3:4" x14ac:dyDescent="0.25">
      <c r="C315" s="24">
        <v>45657</v>
      </c>
      <c r="D315" s="25">
        <v>4.3899999999999997</v>
      </c>
    </row>
  </sheetData>
  <mergeCells count="2">
    <mergeCell ref="A1:B1"/>
    <mergeCell ref="C5:D5"/>
  </mergeCells>
  <hyperlinks>
    <hyperlink ref="A1" location="Index!A1" display="Return to Index" xr:uid="{89242C57-040E-4AE4-9BA7-5261FF24A954}"/>
    <hyperlink ref="A1:B1" location="Contents!A1" display="Go to Contents" xr:uid="{DD726193-D366-41B9-94CD-A988CAD66D0E}"/>
  </hyperlinks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B1C8-64BD-4E77-B9E2-52A883A11B23}">
  <sheetPr codeName="Sheet15">
    <tabColor rgb="FFFFFF00"/>
  </sheetPr>
  <dimension ref="B2:L33"/>
  <sheetViews>
    <sheetView showGridLines="0" zoomScaleNormal="100" workbookViewId="0"/>
  </sheetViews>
  <sheetFormatPr defaultColWidth="8.85546875" defaultRowHeight="18" customHeight="1" x14ac:dyDescent="0.25"/>
  <cols>
    <col min="1" max="1" width="2.7109375" style="1" customWidth="1"/>
    <col min="2" max="2" width="30.7109375" style="1" customWidth="1"/>
    <col min="3" max="3" width="24.7109375" style="1" customWidth="1"/>
    <col min="4" max="4" width="2.7109375" style="1" customWidth="1"/>
    <col min="5" max="5" width="30.7109375" style="1" customWidth="1"/>
    <col min="6" max="6" width="24.7109375" style="1" customWidth="1"/>
    <col min="7" max="7" width="2.7109375" style="1" customWidth="1"/>
    <col min="8" max="8" width="30.7109375" style="1" customWidth="1"/>
    <col min="9" max="9" width="24.7109375" style="1" customWidth="1"/>
    <col min="10" max="10" width="2.7109375" style="1" customWidth="1"/>
    <col min="11" max="11" width="30.7109375" style="1" customWidth="1"/>
    <col min="12" max="12" width="24.7109375" style="1" customWidth="1"/>
    <col min="13" max="13" width="2.7109375" style="1" customWidth="1"/>
    <col min="14" max="16384" width="8.85546875" style="1"/>
  </cols>
  <sheetData>
    <row r="2" spans="2:12" ht="18" customHeight="1" x14ac:dyDescent="0.25">
      <c r="B2" s="45" t="s">
        <v>3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4" spans="2:12" ht="18" customHeight="1" x14ac:dyDescent="0.25">
      <c r="B4" s="47" t="s">
        <v>4</v>
      </c>
      <c r="C4" s="47"/>
      <c r="E4" s="47" t="s">
        <v>5</v>
      </c>
      <c r="F4" s="47"/>
      <c r="H4" s="48" t="s">
        <v>6</v>
      </c>
      <c r="I4" s="48"/>
      <c r="K4" s="49" t="s">
        <v>47</v>
      </c>
      <c r="L4" s="49"/>
    </row>
    <row r="6" spans="2:12" ht="18" customHeight="1" x14ac:dyDescent="0.25">
      <c r="B6" s="4" t="s">
        <v>7</v>
      </c>
      <c r="C6" s="5" t="s">
        <v>95</v>
      </c>
      <c r="E6" s="4" t="s">
        <v>8</v>
      </c>
      <c r="F6" s="6">
        <v>45657</v>
      </c>
      <c r="H6" s="4" t="s">
        <v>9</v>
      </c>
      <c r="I6" s="7" t="str">
        <f>IF(Month_EOP_Current="12","Q4",IF(Month_EOP_Current="9","Q3",IF(Month_EOP_Current="6","Q2",IF(Month_EOP_Current="3","Q1",""))))</f>
        <v>Q4</v>
      </c>
      <c r="K6" s="4" t="s">
        <v>10</v>
      </c>
      <c r="L6" s="8" t="s">
        <v>104</v>
      </c>
    </row>
    <row r="7" spans="2:12" ht="18" customHeight="1" x14ac:dyDescent="0.25">
      <c r="H7" s="4" t="s">
        <v>11</v>
      </c>
      <c r="I7" s="9" t="str">
        <f>Date_Current_Year&amp;" "&amp;Quarter_EOP_Current</f>
        <v>2024 Q4</v>
      </c>
    </row>
    <row r="8" spans="2:12" ht="18" customHeight="1" x14ac:dyDescent="0.25">
      <c r="H8" s="4" t="s">
        <v>13</v>
      </c>
      <c r="I8" s="9" t="str">
        <f>TEXT(Date_EOP_Current,"M")</f>
        <v>12</v>
      </c>
      <c r="K8" s="4" t="s">
        <v>12</v>
      </c>
      <c r="L8" s="10"/>
    </row>
    <row r="9" spans="2:12" ht="18" customHeight="1" x14ac:dyDescent="0.25">
      <c r="H9" s="4" t="s">
        <v>44</v>
      </c>
      <c r="I9" s="7" t="str">
        <f>IF(Month_EOP_Current="12","4",IF(Month_EOP_Current="9","3",IF(Month_EOP_Current="6","2",IF(Month_EOP_Current="3","1",""))))</f>
        <v>4</v>
      </c>
      <c r="K9" s="22" t="s">
        <v>63</v>
      </c>
      <c r="L9" s="11"/>
    </row>
    <row r="10" spans="2:12" ht="18" customHeight="1" x14ac:dyDescent="0.25">
      <c r="L10" s="11"/>
    </row>
    <row r="11" spans="2:12" ht="18" customHeight="1" x14ac:dyDescent="0.25">
      <c r="H11" s="48" t="s">
        <v>74</v>
      </c>
      <c r="I11" s="48"/>
      <c r="L11" s="12"/>
    </row>
    <row r="13" spans="2:12" ht="18" customHeight="1" x14ac:dyDescent="0.25">
      <c r="H13" s="4" t="s">
        <v>45</v>
      </c>
      <c r="I13" s="9" t="s">
        <v>96</v>
      </c>
      <c r="K13" s="4" t="s">
        <v>14</v>
      </c>
      <c r="L13" s="10" t="s">
        <v>15</v>
      </c>
    </row>
    <row r="14" spans="2:12" ht="18" customHeight="1" x14ac:dyDescent="0.25">
      <c r="B14" s="13"/>
      <c r="H14" s="4" t="s">
        <v>46</v>
      </c>
      <c r="I14" s="9" t="s">
        <v>81</v>
      </c>
      <c r="K14" s="22" t="s">
        <v>63</v>
      </c>
      <c r="L14" s="11"/>
    </row>
    <row r="15" spans="2:12" ht="18" customHeight="1" x14ac:dyDescent="0.25">
      <c r="K15" s="22" t="s">
        <v>64</v>
      </c>
      <c r="L15" s="12"/>
    </row>
    <row r="16" spans="2:12" ht="18" customHeight="1" x14ac:dyDescent="0.25">
      <c r="H16" s="44" t="s">
        <v>92</v>
      </c>
      <c r="I16" s="44"/>
    </row>
    <row r="17" spans="8:12" ht="18" customHeight="1" x14ac:dyDescent="0.25">
      <c r="K17" s="4" t="s">
        <v>66</v>
      </c>
      <c r="L17" s="10" t="s">
        <v>68</v>
      </c>
    </row>
    <row r="18" spans="8:12" ht="18" customHeight="1" x14ac:dyDescent="0.25">
      <c r="H18" s="48" t="s">
        <v>75</v>
      </c>
      <c r="I18" s="48"/>
      <c r="K18" s="22" t="s">
        <v>67</v>
      </c>
      <c r="L18" s="11" t="s">
        <v>69</v>
      </c>
    </row>
    <row r="19" spans="8:12" ht="18" customHeight="1" x14ac:dyDescent="0.25">
      <c r="H19" s="44" t="s">
        <v>90</v>
      </c>
      <c r="I19" s="44"/>
      <c r="L19" s="11" t="s">
        <v>70</v>
      </c>
    </row>
    <row r="20" spans="8:12" ht="18" customHeight="1" x14ac:dyDescent="0.25">
      <c r="H20" s="4" t="s">
        <v>80</v>
      </c>
      <c r="I20" s="9" t="s">
        <v>85</v>
      </c>
      <c r="L20" s="11" t="s">
        <v>71</v>
      </c>
    </row>
    <row r="21" spans="8:12" ht="18" customHeight="1" x14ac:dyDescent="0.25">
      <c r="H21" s="4" t="s">
        <v>76</v>
      </c>
      <c r="I21" s="9" t="s">
        <v>86</v>
      </c>
      <c r="L21" s="11" t="s">
        <v>72</v>
      </c>
    </row>
    <row r="22" spans="8:12" ht="18" customHeight="1" x14ac:dyDescent="0.25">
      <c r="H22" s="4" t="s">
        <v>77</v>
      </c>
      <c r="I22" s="9" t="s">
        <v>87</v>
      </c>
      <c r="L22" s="23"/>
    </row>
    <row r="23" spans="8:12" ht="18" customHeight="1" x14ac:dyDescent="0.25">
      <c r="H23" s="4" t="s">
        <v>78</v>
      </c>
      <c r="I23" s="9" t="s">
        <v>88</v>
      </c>
    </row>
    <row r="24" spans="8:12" ht="18" customHeight="1" x14ac:dyDescent="0.25">
      <c r="H24" s="4" t="s">
        <v>79</v>
      </c>
      <c r="I24" s="9" t="s">
        <v>89</v>
      </c>
      <c r="K24" s="4" t="s">
        <v>17</v>
      </c>
      <c r="L24" s="10" t="s">
        <v>73</v>
      </c>
    </row>
    <row r="25" spans="8:12" ht="18" customHeight="1" x14ac:dyDescent="0.25">
      <c r="K25" s="22" t="s">
        <v>65</v>
      </c>
      <c r="L25" s="11" t="s">
        <v>96</v>
      </c>
    </row>
    <row r="26" spans="8:12" ht="18" customHeight="1" x14ac:dyDescent="0.25">
      <c r="H26" s="44" t="s">
        <v>93</v>
      </c>
      <c r="I26" s="44"/>
      <c r="K26" s="4"/>
      <c r="L26" s="11" t="s">
        <v>81</v>
      </c>
    </row>
    <row r="27" spans="8:12" ht="18" customHeight="1" x14ac:dyDescent="0.25">
      <c r="K27" s="4"/>
      <c r="L27" s="11" t="s">
        <v>43</v>
      </c>
    </row>
    <row r="28" spans="8:12" ht="18" customHeight="1" x14ac:dyDescent="0.25">
      <c r="H28" s="48" t="s">
        <v>82</v>
      </c>
      <c r="I28" s="48"/>
      <c r="K28" s="4"/>
      <c r="L28" s="11" t="s">
        <v>18</v>
      </c>
    </row>
    <row r="29" spans="8:12" ht="18" customHeight="1" x14ac:dyDescent="0.25">
      <c r="H29" s="44" t="s">
        <v>91</v>
      </c>
      <c r="I29" s="44"/>
      <c r="K29" s="4"/>
      <c r="L29" s="11" t="s">
        <v>19</v>
      </c>
    </row>
    <row r="30" spans="8:12" ht="18" customHeight="1" x14ac:dyDescent="0.25">
      <c r="H30" s="4" t="s">
        <v>83</v>
      </c>
      <c r="I30" s="9" t="e">
        <f>"Treasury!$C$"&amp;MATCH(Date_EOP_Current,#REF!,0)-288&amp;":$C$"&amp;MATCH(Date_EOP_Current,#REF!,0)</f>
        <v>#REF!</v>
      </c>
      <c r="K30" s="4"/>
      <c r="L30" s="11" t="s">
        <v>62</v>
      </c>
    </row>
    <row r="31" spans="8:12" ht="18" customHeight="1" x14ac:dyDescent="0.25">
      <c r="H31" s="4" t="s">
        <v>84</v>
      </c>
      <c r="I31" s="9" t="e">
        <f>"Treasury!$D$"&amp;MATCH(Date_EOP_Current,#REF!,0)-288&amp;":$D$"&amp;MATCH(Date_EOP_Current,#REF!,0)</f>
        <v>#REF!</v>
      </c>
      <c r="K31" s="4"/>
      <c r="L31" s="23"/>
    </row>
    <row r="33" spans="8:12" ht="18" customHeight="1" x14ac:dyDescent="0.25">
      <c r="H33" s="44" t="s">
        <v>94</v>
      </c>
      <c r="I33" s="44"/>
      <c r="K33" s="44" t="s">
        <v>16</v>
      </c>
      <c r="L33" s="44"/>
    </row>
  </sheetData>
  <mergeCells count="14">
    <mergeCell ref="H33:I33"/>
    <mergeCell ref="K33:L33"/>
    <mergeCell ref="B2:L2"/>
    <mergeCell ref="B4:C4"/>
    <mergeCell ref="E4:F4"/>
    <mergeCell ref="H4:I4"/>
    <mergeCell ref="K4:L4"/>
    <mergeCell ref="H11:I11"/>
    <mergeCell ref="H16:I16"/>
    <mergeCell ref="H18:I18"/>
    <mergeCell ref="H26:I26"/>
    <mergeCell ref="H28:I28"/>
    <mergeCell ref="H19:I19"/>
    <mergeCell ref="H29:I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64b0a4-682e-4bda-b6b2-77439f345c49">
      <Terms xmlns="http://schemas.microsoft.com/office/infopath/2007/PartnerControls"/>
    </lcf76f155ced4ddcb4097134ff3c332f>
    <TaxCatchAll xmlns="f75139fd-48b9-45c1-a4c7-52ae13733b4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9FCF9956A52419A332866A5789BC3" ma:contentTypeVersion="17" ma:contentTypeDescription="Create a new document." ma:contentTypeScope="" ma:versionID="f53c0d30942bfe6c910c4e2897429ec5">
  <xsd:schema xmlns:xsd="http://www.w3.org/2001/XMLSchema" xmlns:xs="http://www.w3.org/2001/XMLSchema" xmlns:p="http://schemas.microsoft.com/office/2006/metadata/properties" xmlns:ns2="d964b0a4-682e-4bda-b6b2-77439f345c49" xmlns:ns3="7a7db55e-2b16-4e8e-9efb-fab6e669a343" xmlns:ns4="f75139fd-48b9-45c1-a4c7-52ae13733b45" targetNamespace="http://schemas.microsoft.com/office/2006/metadata/properties" ma:root="true" ma:fieldsID="061c04962a7159d673944312997e56f0" ns2:_="" ns3:_="" ns4:_="">
    <xsd:import namespace="d964b0a4-682e-4bda-b6b2-77439f345c49"/>
    <xsd:import namespace="7a7db55e-2b16-4e8e-9efb-fab6e669a343"/>
    <xsd:import namespace="f75139fd-48b9-45c1-a4c7-52ae13733b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4b0a4-682e-4bda-b6b2-77439f345c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ffcc6e0-4e0c-4e25-a433-30f022ae7c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db55e-2b16-4e8e-9efb-fab6e669a34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5139fd-48b9-45c1-a4c7-52ae13733b4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d8e3dee-65b9-4cc9-9890-d4dc42fad703}" ma:internalName="TaxCatchAll" ma:showField="CatchAllData" ma:web="7a7db55e-2b16-4e8e-9efb-fab6e669a3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14691D-B2B0-4032-817C-017BEB7E96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FB9816-605B-4F1B-88DA-AAE115B93F7A}">
  <ds:schemaRefs>
    <ds:schemaRef ds:uri="7a7db55e-2b16-4e8e-9efb-fab6e669a343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f75139fd-48b9-45c1-a4c7-52ae13733b45"/>
    <ds:schemaRef ds:uri="http://schemas.microsoft.com/office/infopath/2007/PartnerControls"/>
    <ds:schemaRef ds:uri="d964b0a4-682e-4bda-b6b2-77439f345c4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7FA0E2B-653D-481A-86C8-DF559FB97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64b0a4-682e-4bda-b6b2-77439f345c49"/>
    <ds:schemaRef ds:uri="7a7db55e-2b16-4e8e-9efb-fab6e669a343"/>
    <ds:schemaRef ds:uri="f75139fd-48b9-45c1-a4c7-52ae13733b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</vt:i4>
      </vt:variant>
    </vt:vector>
  </HeadingPairs>
  <TitlesOfParts>
    <vt:vector size="27" baseType="lpstr">
      <vt:lpstr>Contents</vt:lpstr>
      <vt:lpstr>I. Rate Reviews Filed</vt:lpstr>
      <vt:lpstr>II. Awarded ROE</vt:lpstr>
      <vt:lpstr>III. Requested ROE</vt:lpstr>
      <vt:lpstr>IV. Regulatory Lag</vt:lpstr>
      <vt:lpstr>V. 10-Year Treasury</vt:lpstr>
      <vt:lpstr>Date_Current_Year</vt:lpstr>
      <vt:lpstr>Date_EOP_Current</vt:lpstr>
      <vt:lpstr>I_Rate_Reviews_Source</vt:lpstr>
      <vt:lpstr>II_Awarded_ROE_Source</vt:lpstr>
      <vt:lpstr>III_Requested_ROE_Source</vt:lpstr>
      <vt:lpstr>IV_Regulatory_Lag_Source</vt:lpstr>
      <vt:lpstr>MMM_YYYY_Label</vt:lpstr>
      <vt:lpstr>Month_EOP_Current</vt:lpstr>
      <vt:lpstr>Monthly_Yield_Source</vt:lpstr>
      <vt:lpstr>Contents!Print_Area</vt:lpstr>
      <vt:lpstr>QQ_YYYY_Label</vt:lpstr>
      <vt:lpstr>Quarter_EOP_Current</vt:lpstr>
      <vt:lpstr>Quarter_EOP_Current_Full</vt:lpstr>
      <vt:lpstr>Quarter_EOP_Current_Num</vt:lpstr>
      <vt:lpstr>Rate_Case_Sheet</vt:lpstr>
      <vt:lpstr>Settings_Columns_Hidden</vt:lpstr>
      <vt:lpstr>Settings_Sheets_Convert</vt:lpstr>
      <vt:lpstr>Settings_Sheets_Delete</vt:lpstr>
      <vt:lpstr>Settings_Sheets_Hidden</vt:lpstr>
      <vt:lpstr>Settings_Sheets_VeryHidden</vt:lpstr>
      <vt:lpstr>Treasury_Sheet</vt:lpstr>
    </vt:vector>
  </TitlesOfParts>
  <Company>Edison Electric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Pfister, Bill</dc:creator>
  <cp:lastModifiedBy>Daniel Foy</cp:lastModifiedBy>
  <cp:lastPrinted>2014-05-20T14:51:17Z</cp:lastPrinted>
  <dcterms:created xsi:type="dcterms:W3CDTF">2013-10-25T13:09:24Z</dcterms:created>
  <dcterms:modified xsi:type="dcterms:W3CDTF">2025-03-10T18:25:21Z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{4DF4D96E-DDB3-4F96-BF5C-7B9331FB9CBD}</vt:lpwstr>
  </property>
  <property fmtid="{D5CDD505-2E9C-101B-9397-08002B2CF9AE}" pid="3" name="ContentTypeId">
    <vt:lpwstr>0x010100BDD9FCF9956A52419A332866A5789BC3</vt:lpwstr>
  </property>
  <property fmtid="{D5CDD505-2E9C-101B-9397-08002B2CF9AE}" pid="4" name="MediaServiceImageTags">
    <vt:lpwstr/>
  </property>
</Properties>
</file>